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FACULTY\2015-2016\EVALUATION\"/>
    </mc:Choice>
  </mc:AlternateContent>
  <bookViews>
    <workbookView xWindow="0" yWindow="0" windowWidth="19200" windowHeight="12180" tabRatio="758"/>
  </bookViews>
  <sheets>
    <sheet name="RATING SUMMARY" sheetId="5" r:id="rId1"/>
    <sheet name="TEACHING ROLE" sheetId="1" r:id="rId2"/>
    <sheet name="PROFFESIONAL ROLE" sheetId="2" r:id="rId3"/>
    <sheet name="SERVICE ROLE" sheetId="3" r:id="rId4"/>
    <sheet name="MANAGEMENT ROLE" sheetId="4" r:id="rId5"/>
    <sheet name="Goals &amp; Reflections" sheetId="6" r:id="rId6"/>
  </sheets>
  <definedNames>
    <definedName name="_xlnm.Print_Area" localSheetId="0">'RATING SUMMARY'!$A$1:$AG$51</definedName>
    <definedName name="Ratings">'TEACHING ROLE'!$E$3:$E$7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1" i="3"/>
  <c r="B1" i="2"/>
  <c r="B1" i="1"/>
  <c r="B4" i="6"/>
  <c r="B5" i="6"/>
  <c r="T46" i="5" l="1"/>
  <c r="AB46" i="5" s="1"/>
  <c r="T49" i="5"/>
  <c r="T48" i="5"/>
  <c r="T45" i="5"/>
  <c r="U45" i="5" s="1"/>
  <c r="V45" i="5" s="1"/>
  <c r="W45" i="5" s="1"/>
  <c r="S42" i="5"/>
  <c r="R42" i="5"/>
  <c r="Q42" i="5"/>
  <c r="P42" i="5"/>
  <c r="O42" i="5"/>
  <c r="T40" i="5"/>
  <c r="U40" i="5" s="1"/>
  <c r="V40" i="5" s="1"/>
  <c r="W40" i="5" s="1"/>
  <c r="T41" i="5"/>
  <c r="U41" i="5" s="1"/>
  <c r="V41" i="5" s="1"/>
  <c r="T39" i="5"/>
  <c r="U39" i="5" s="1"/>
  <c r="V39" i="5" s="1"/>
  <c r="W39" i="5" s="1"/>
  <c r="S36" i="5"/>
  <c r="R36" i="5"/>
  <c r="Q36" i="5"/>
  <c r="P36" i="5"/>
  <c r="O36" i="5"/>
  <c r="T35" i="5"/>
  <c r="U35" i="5" s="1"/>
  <c r="V35" i="5" s="1"/>
  <c r="T34" i="5"/>
  <c r="U34" i="5" s="1"/>
  <c r="V34" i="5" s="1"/>
  <c r="T28" i="5"/>
  <c r="U28" i="5" s="1"/>
  <c r="V28" i="5" s="1"/>
  <c r="W28" i="5" s="1"/>
  <c r="T29" i="5"/>
  <c r="T30" i="5"/>
  <c r="U30" i="5" s="1"/>
  <c r="V30" i="5" s="1"/>
  <c r="W30" i="5" s="1"/>
  <c r="T27" i="5"/>
  <c r="U27" i="5" s="1"/>
  <c r="V27" i="5" s="1"/>
  <c r="W27" i="5" s="1"/>
  <c r="U29" i="5" l="1"/>
  <c r="V29" i="5" s="1"/>
  <c r="W29" i="5" s="1"/>
  <c r="U49" i="5"/>
  <c r="V49" i="5" s="1"/>
  <c r="W49" i="5" s="1"/>
  <c r="W41" i="5"/>
  <c r="W35" i="5"/>
  <c r="W34" i="5"/>
  <c r="U48" i="5"/>
  <c r="V48" i="5" s="1"/>
  <c r="W48" i="5" s="1"/>
  <c r="T47" i="5"/>
  <c r="AB47" i="5" s="1"/>
  <c r="X49" i="5" l="1"/>
  <c r="AB49" i="5" s="1"/>
  <c r="X48" i="5"/>
  <c r="AB48" i="5" s="1"/>
  <c r="X45" i="5"/>
  <c r="AB45" i="5" s="1"/>
  <c r="X41" i="5"/>
  <c r="AB41" i="5" s="1"/>
  <c r="X40" i="5"/>
  <c r="AB40" i="5" s="1"/>
  <c r="X39" i="5"/>
  <c r="AB39" i="5" s="1"/>
  <c r="AB42" i="5" s="1"/>
  <c r="X35" i="5"/>
  <c r="AB35" i="5" s="1"/>
  <c r="X34" i="5"/>
  <c r="AB34" i="5" s="1"/>
  <c r="S50" i="5"/>
  <c r="R50" i="5"/>
  <c r="Q50" i="5"/>
  <c r="P50" i="5"/>
  <c r="O50" i="5"/>
  <c r="X30" i="5"/>
  <c r="AB30" i="5" s="1"/>
  <c r="X29" i="5"/>
  <c r="AB29" i="5" s="1"/>
  <c r="X28" i="5"/>
  <c r="AB28" i="5" s="1"/>
  <c r="X27" i="5"/>
  <c r="AB50" i="5" l="1"/>
  <c r="AB36" i="5"/>
  <c r="AB27" i="5"/>
  <c r="AB31" i="5" s="1"/>
  <c r="O31" i="5"/>
  <c r="K23" i="5"/>
  <c r="AE10" i="5" l="1"/>
  <c r="C6" i="6" s="1"/>
</calcChain>
</file>

<file path=xl/sharedStrings.xml><?xml version="1.0" encoding="utf-8"?>
<sst xmlns="http://schemas.openxmlformats.org/spreadsheetml/2006/main" count="434" uniqueCount="350">
  <si>
    <r>
      <t xml:space="preserve">Teaching Role Definition: </t>
    </r>
    <r>
      <rPr>
        <sz val="11"/>
        <color theme="1"/>
        <rFont val="Calibri"/>
        <family val="2"/>
        <scheme val="minor"/>
      </rPr>
      <t>The dynamic process of engaging in specifically designed interactions with students that facilitates, promotes, and results in student learning.</t>
    </r>
  </si>
  <si>
    <t>*1</t>
  </si>
  <si>
    <t>*2</t>
  </si>
  <si>
    <t>*3</t>
  </si>
  <si>
    <t>*4</t>
  </si>
  <si>
    <t>*5</t>
  </si>
  <si>
    <t xml:space="preserve">Learning outcomes and measurements are provided in a table or narrative format. </t>
  </si>
  <si>
    <t>For General Education classes only, description of how general education goals are met</t>
  </si>
  <si>
    <t>ADA Statement</t>
  </si>
  <si>
    <t>Academic Honesty and Student Conduct Statements</t>
  </si>
  <si>
    <t>Attendance Policy</t>
  </si>
  <si>
    <t>Bibliography of literature or other sources relevant to course and/or provide student learning advice on how to succeed.</t>
  </si>
  <si>
    <t>Policy on missed exams and/or assignments</t>
  </si>
  <si>
    <t>Expanded course description</t>
  </si>
  <si>
    <t>Include grading rubrics for appropriate assignments or other work</t>
  </si>
  <si>
    <t>Significant course revision: 25%  or more of overall content which may include lectures, laboratory exercises or experiments, textbook changes, assessment tools, delivery method and/or conversion to online</t>
  </si>
  <si>
    <t xml:space="preserve">Campus Safety Statement </t>
  </si>
  <si>
    <t>The starred (*) items are required for a satisfactory score.</t>
  </si>
  <si>
    <r>
      <rPr>
        <b/>
        <sz val="10"/>
        <color theme="1"/>
        <rFont val="Calibri"/>
        <family val="2"/>
        <scheme val="minor"/>
      </rPr>
      <t>1.A. Instructional Design</t>
    </r>
    <r>
      <rPr>
        <sz val="10"/>
        <color theme="1"/>
        <rFont val="Calibri"/>
        <family val="2"/>
        <scheme val="minor"/>
      </rPr>
      <t xml:space="preserve"> (20-40%) (Based on syllabi, one syllabus review each semester, criteria provided on accompanying list; each syllabus must be attached)</t>
    </r>
  </si>
  <si>
    <r>
      <t>·</t>
    </r>
    <r>
      <rPr>
        <sz val="10"/>
        <color theme="1"/>
        <rFont val="Times New Roman"/>
        <family val="1"/>
      </rPr>
      <t>  </t>
    </r>
    <r>
      <rPr>
        <sz val="10"/>
        <color theme="1"/>
        <rFont val="Calibri"/>
        <family val="2"/>
        <scheme val="minor"/>
      </rPr>
      <t>Course title, course number, section numbers, and number of credits.</t>
    </r>
  </si>
  <si>
    <r>
      <t>·</t>
    </r>
    <r>
      <rPr>
        <sz val="10"/>
        <color theme="1"/>
        <rFont val="Times New Roman"/>
        <family val="1"/>
      </rPr>
      <t>  </t>
    </r>
    <r>
      <rPr>
        <sz val="10"/>
        <color theme="1"/>
        <rFont val="Calibri"/>
        <family val="2"/>
        <scheme val="minor"/>
      </rPr>
      <t xml:space="preserve">Instructor contact information including name, office location, work phone, work email. 
    Office hours and days. </t>
    </r>
  </si>
  <si>
    <r>
      <t>·</t>
    </r>
    <r>
      <rPr>
        <sz val="10"/>
        <color theme="1"/>
        <rFont val="Times New Roman"/>
        <family val="1"/>
      </rPr>
      <t>  </t>
    </r>
    <r>
      <rPr>
        <sz val="10"/>
        <color theme="1"/>
        <rFont val="Calibri"/>
        <family val="2"/>
        <scheme val="minor"/>
      </rPr>
      <t>Course catalog description including prerequisites and co-requisites.</t>
    </r>
  </si>
  <si>
    <r>
      <t>·</t>
    </r>
    <r>
      <rPr>
        <sz val="10"/>
        <color theme="1"/>
        <rFont val="Times New Roman"/>
        <family val="1"/>
      </rPr>
      <t>  </t>
    </r>
    <r>
      <rPr>
        <sz val="10"/>
        <color theme="1"/>
        <rFont val="Calibri"/>
        <family val="2"/>
        <scheme val="minor"/>
      </rPr>
      <t>Description of method of instruction.</t>
    </r>
  </si>
  <si>
    <r>
      <t>·</t>
    </r>
    <r>
      <rPr>
        <sz val="10"/>
        <color theme="1"/>
        <rFont val="Times New Roman"/>
        <family val="1"/>
      </rPr>
      <t>  </t>
    </r>
    <r>
      <rPr>
        <sz val="10"/>
        <color theme="1"/>
        <rFont val="Calibri"/>
        <family val="2"/>
        <scheme val="minor"/>
      </rPr>
      <t xml:space="preserve">Presentation includes proper spelling, grammar, usage, and organization. </t>
    </r>
  </si>
  <si>
    <r>
      <rPr>
        <sz val="10"/>
        <color theme="1"/>
        <rFont val="Symbol"/>
        <family val="1"/>
        <charset val="2"/>
      </rPr>
      <t>·</t>
    </r>
    <r>
      <rPr>
        <sz val="10"/>
        <color theme="1"/>
        <rFont val="Calibri"/>
        <family val="2"/>
        <scheme val="minor"/>
      </rPr>
      <t>  Course requirements. (e.g. exams, quizzes, laboratory reports and/or research papers.)</t>
    </r>
  </si>
  <si>
    <r>
      <rPr>
        <sz val="10"/>
        <color theme="1"/>
        <rFont val="Symbol"/>
        <family val="1"/>
        <charset val="2"/>
      </rPr>
      <t xml:space="preserve">·  </t>
    </r>
    <r>
      <rPr>
        <sz val="10"/>
        <color theme="1"/>
        <rFont val="Calibri"/>
        <family val="2"/>
        <scheme val="minor"/>
      </rPr>
      <t>Grading criteria including point values and/or percentages and requirements for grade 
    assignments; indicate whether plus/minus system applies or not.</t>
    </r>
  </si>
  <si>
    <r>
      <rPr>
        <b/>
        <sz val="10"/>
        <color theme="1"/>
        <rFont val="Calibri"/>
        <family val="2"/>
        <scheme val="minor"/>
      </rPr>
      <t xml:space="preserve">1.A. </t>
    </r>
    <r>
      <rPr>
        <sz val="10"/>
        <color theme="1"/>
        <rFont val="Calibri"/>
        <family val="2"/>
        <scheme val="minor"/>
      </rPr>
      <t xml:space="preserve">  Each faculty must review one syllabus per semester. Review the syllabus that corresponds to the selected course assessment.  Every course syllabus must be reviewed at least once every five years. The following items relate to content of each class syllabus reviewed.</t>
    </r>
  </si>
  <si>
    <t>TEACHING ROLE RATINGS (50-80%)</t>
  </si>
  <si>
    <t>IDEA Scores – The average weighted raw score for all classes will be calculated and entered through the office of the VPAA</t>
  </si>
  <si>
    <t>Criteria: 1.B. Instructional Delivery</t>
  </si>
  <si>
    <t>*Team-taught course assessment will be credited to both team members if done together</t>
  </si>
  <si>
    <t>Criteria: 1.C. Course Assessment</t>
  </si>
  <si>
    <t>The GBC course assessment forms will be completed and submitted with the annual evaluation. Rating of the assessments shall be made based on the criteria provided on the ratings sheet. The course assessments shall be for the same courses as evaluated for the syllabi for each year.</t>
  </si>
  <si>
    <t>Coordinate student schedules for internships, placement and/or field work.</t>
  </si>
  <si>
    <r>
      <t>1.B. Instructional Delivery</t>
    </r>
    <r>
      <rPr>
        <sz val="10"/>
        <color theme="1"/>
        <rFont val="Calibri"/>
        <family val="2"/>
        <scheme val="minor"/>
      </rPr>
      <t xml:space="preserve"> (30-50%) (Presentation skills, use of media, communicate content and objectives as based on the student ratings of the class)</t>
    </r>
  </si>
  <si>
    <r>
      <t>Note:</t>
    </r>
    <r>
      <rPr>
        <sz val="10"/>
        <color theme="1"/>
        <rFont val="Calibri"/>
        <family val="2"/>
        <scheme val="minor"/>
      </rPr>
      <t xml:space="preserve"> The weighted average for the combined student raw ratings on IDEA forms will be calculated and entered by the office of the VPAA.</t>
    </r>
  </si>
  <si>
    <r>
      <t>1.C. Instructional Assessment</t>
    </r>
    <r>
      <rPr>
        <sz val="10"/>
        <color theme="1"/>
        <rFont val="Calibri"/>
        <family val="2"/>
        <scheme val="minor"/>
      </rPr>
      <t xml:space="preserve"> (10-20%) (At least one course must be assessed each semester, being the same as the syllabus reviewed; course assessment forms must be attached)</t>
    </r>
  </si>
  <si>
    <t>1-   Did not complete a syllabus review</t>
  </si>
  <si>
    <t>2-   Syllabi reviewed have less than basic syllabus content, or only one completed</t>
  </si>
  <si>
    <t>3-   Contains all basic content required on each syllabus as indicated by * on list</t>
  </si>
  <si>
    <t>4-   Extended syllabus content (4 extra items without * on list)</t>
  </si>
  <si>
    <t>5-   Extended syllabus content (at least 5 extra items without * on list)</t>
  </si>
  <si>
    <r>
      <t>1-</t>
    </r>
    <r>
      <rPr>
        <sz val="10"/>
        <color theme="1"/>
        <rFont val="Times New Roman"/>
        <family val="1"/>
      </rPr>
      <t>   </t>
    </r>
    <r>
      <rPr>
        <sz val="10"/>
        <color theme="1"/>
        <rFont val="Calibri"/>
        <family val="2"/>
        <scheme val="minor"/>
      </rPr>
      <t>No course assessments forms submitted</t>
    </r>
  </si>
  <si>
    <r>
      <t>2-</t>
    </r>
    <r>
      <rPr>
        <sz val="10"/>
        <color theme="1"/>
        <rFont val="Times New Roman"/>
        <family val="1"/>
      </rPr>
      <t xml:space="preserve">   </t>
    </r>
    <r>
      <rPr>
        <sz val="10"/>
        <color theme="1"/>
        <rFont val="Calibri"/>
        <family val="2"/>
        <scheme val="minor"/>
      </rPr>
      <t>One course assessment form completed and submitted</t>
    </r>
  </si>
  <si>
    <r>
      <t>3-</t>
    </r>
    <r>
      <rPr>
        <sz val="10"/>
        <color theme="1"/>
        <rFont val="Times New Roman"/>
        <family val="1"/>
      </rPr>
      <t>   </t>
    </r>
    <r>
      <rPr>
        <sz val="10"/>
        <color theme="1"/>
        <rFont val="Calibri"/>
        <family val="2"/>
        <scheme val="minor"/>
      </rPr>
      <t>Two course assessment forms completed and submitted (one per semester)</t>
    </r>
  </si>
  <si>
    <r>
      <t>4-</t>
    </r>
    <r>
      <rPr>
        <sz val="10"/>
        <color theme="1"/>
        <rFont val="Times New Roman"/>
        <family val="1"/>
      </rPr>
      <t>   </t>
    </r>
    <r>
      <rPr>
        <sz val="10"/>
        <color theme="1"/>
        <rFont val="Calibri"/>
        <family val="2"/>
        <scheme val="minor"/>
      </rPr>
      <t>Reflections on two courses identify specific strengths to maintain and/or identify targeted changes for the future</t>
    </r>
  </si>
  <si>
    <r>
      <t>5-</t>
    </r>
    <r>
      <rPr>
        <sz val="10"/>
        <color theme="1"/>
        <rFont val="Times New Roman"/>
        <family val="1"/>
      </rPr>
      <t>   </t>
    </r>
    <r>
      <rPr>
        <sz val="10"/>
        <color theme="1"/>
        <rFont val="Calibri"/>
        <family val="2"/>
        <scheme val="minor"/>
      </rPr>
      <t>Reflections on three courses identify specific strengths to maintain and/or identify targeted changes for the future</t>
    </r>
  </si>
  <si>
    <r>
      <t>Course Assessment:</t>
    </r>
    <r>
      <rPr>
        <sz val="10"/>
        <color theme="1"/>
        <rFont val="Calibri"/>
        <family val="2"/>
        <scheme val="minor"/>
      </rPr>
      <t xml:space="preserve"> valid and reliable assignments/exams, timely feedback, aligned with outcomes</t>
    </r>
  </si>
  <si>
    <r>
      <t>1.D. Instructional Management</t>
    </r>
    <r>
      <rPr>
        <sz val="10"/>
        <color theme="1"/>
        <rFont val="Calibri"/>
        <family val="2"/>
        <scheme val="minor"/>
      </rPr>
      <t xml:space="preserve"> (5-20%) (Office hours, books, grades, advising, etc.; expectations on accompanying list)</t>
    </r>
  </si>
  <si>
    <r>
      <t xml:space="preserve">Criteria: 1.D. Instructional Management: </t>
    </r>
    <r>
      <rPr>
        <sz val="10"/>
        <color theme="1"/>
        <rFont val="Calibri"/>
        <family val="2"/>
        <scheme val="minor"/>
      </rPr>
      <t>effective organization of class structure and delivery</t>
    </r>
  </si>
  <si>
    <r>
      <t xml:space="preserve">Criteria: 1.A. Instructional Design: </t>
    </r>
    <r>
      <rPr>
        <sz val="10"/>
        <color theme="1"/>
        <rFont val="Calibri"/>
        <family val="2"/>
        <scheme val="minor"/>
      </rPr>
      <t>syllabus, grading, learning objectives, on-line development</t>
    </r>
  </si>
  <si>
    <r>
      <t>1-</t>
    </r>
    <r>
      <rPr>
        <sz val="10"/>
        <color theme="1"/>
        <rFont val="Times New Roman"/>
        <family val="1"/>
      </rPr>
      <t>   </t>
    </r>
    <r>
      <rPr>
        <sz val="10"/>
        <color theme="1"/>
        <rFont val="Calibri"/>
        <family val="2"/>
        <scheme val="minor"/>
      </rPr>
      <t>Several deficiencies in listed expectations</t>
    </r>
  </si>
  <si>
    <r>
      <t>2-</t>
    </r>
    <r>
      <rPr>
        <sz val="10"/>
        <color theme="1"/>
        <rFont val="Times New Roman"/>
        <family val="1"/>
      </rPr>
      <t>   </t>
    </r>
    <r>
      <rPr>
        <sz val="10"/>
        <color theme="1"/>
        <rFont val="Calibri"/>
        <family val="2"/>
        <scheme val="minor"/>
      </rPr>
      <t>Less than full load taught or and deficiencies from (*) listed expectations</t>
    </r>
  </si>
  <si>
    <r>
      <t>3-</t>
    </r>
    <r>
      <rPr>
        <sz val="10"/>
        <color theme="1"/>
        <rFont val="Times New Roman"/>
        <family val="1"/>
      </rPr>
      <t>   </t>
    </r>
    <r>
      <rPr>
        <sz val="10"/>
        <color theme="1"/>
        <rFont val="Calibri"/>
        <family val="2"/>
        <scheme val="minor"/>
      </rPr>
      <t>Meets minimum listed expectations (*) plus two other items on list</t>
    </r>
  </si>
  <si>
    <r>
      <t>4-</t>
    </r>
    <r>
      <rPr>
        <sz val="10"/>
        <color theme="1"/>
        <rFont val="Times New Roman"/>
        <family val="1"/>
      </rPr>
      <t>   </t>
    </r>
    <r>
      <rPr>
        <sz val="10"/>
        <color theme="1"/>
        <rFont val="Calibri"/>
        <family val="2"/>
        <scheme val="minor"/>
      </rPr>
      <t>Minimum expectations (*) plus three other items on list</t>
    </r>
  </si>
  <si>
    <r>
      <t>5-</t>
    </r>
    <r>
      <rPr>
        <sz val="10"/>
        <color theme="1"/>
        <rFont val="Times New Roman"/>
        <family val="1"/>
      </rPr>
      <t>   </t>
    </r>
    <r>
      <rPr>
        <sz val="10"/>
        <color theme="1"/>
        <rFont val="Calibri"/>
        <family val="2"/>
        <scheme val="minor"/>
      </rPr>
      <t>Minimum expectations (*) plus four or more other items on list</t>
    </r>
  </si>
  <si>
    <t>Provide alternative class scheduling such as mid-semester start time, weekends, late start and/or condensed.</t>
  </si>
  <si>
    <t>Order test banks and supplemental materials (including computer software)</t>
  </si>
  <si>
    <t>Order desk copies of textbooks.</t>
  </si>
  <si>
    <t>Order classroom, laboratory, or studio equipment in a timely manner.</t>
  </si>
  <si>
    <t>Coordinate field placements in internships, student teaching, clinical and preceptorships with outside agencies/programs, and/or</t>
  </si>
  <si>
    <t>Coordinate acquisition and use of technology such as classroom, laboratory, or studio equipment, laboratory or studio spaces and other necessary items.</t>
  </si>
  <si>
    <t>Coordinate, manage, or supervise part-time instructors, if not covered under Management Role.</t>
  </si>
  <si>
    <t>Obtain and maintain permits, endorsements, certification, performance rights and/or licenses, and/or licensure needed to teach specific courses including field placements, internships, field courses, practicum courses, and/or regular courses</t>
  </si>
  <si>
    <t>Prepare written agreements with other departments within the college, other institutions, agencies, or organizations to conduct work and/or training</t>
  </si>
  <si>
    <t>Prepare and submit written proposals to outside institutions, organizations and/or agencies</t>
  </si>
  <si>
    <t>Prepare and submit written reports to outside institutions, organizations and/or agencies</t>
  </si>
  <si>
    <t>Other items approved by supervisor (describe in text box).</t>
  </si>
  <si>
    <r>
      <t>·</t>
    </r>
    <r>
      <rPr>
        <sz val="10"/>
        <color theme="1"/>
        <rFont val="Times New Roman"/>
        <family val="1"/>
      </rPr>
      <t>  </t>
    </r>
    <r>
      <rPr>
        <sz val="10"/>
        <color theme="1"/>
        <rFont val="Calibri"/>
        <family val="2"/>
        <scheme val="minor"/>
      </rPr>
      <t>Teach a minimum of 30 credits annually or other arrangements as approved by the supervising VPAA or Dean.</t>
    </r>
  </si>
  <si>
    <r>
      <t>·</t>
    </r>
    <r>
      <rPr>
        <sz val="10"/>
        <color theme="1"/>
        <rFont val="Times New Roman"/>
        <family val="1"/>
      </rPr>
      <t>  </t>
    </r>
    <r>
      <rPr>
        <sz val="10"/>
        <color theme="1"/>
        <rFont val="Calibri"/>
        <family val="2"/>
        <scheme val="minor"/>
      </rPr>
      <t>Post and hold required office hours.</t>
    </r>
  </si>
  <si>
    <r>
      <t>·</t>
    </r>
    <r>
      <rPr>
        <sz val="10"/>
        <color theme="1"/>
        <rFont val="Times New Roman"/>
        <family val="1"/>
      </rPr>
      <t>  </t>
    </r>
    <r>
      <rPr>
        <sz val="10"/>
        <color theme="1"/>
        <rFont val="Calibri"/>
        <family val="2"/>
        <scheme val="minor"/>
      </rPr>
      <t>Contact students as needed.</t>
    </r>
  </si>
  <si>
    <r>
      <t>·</t>
    </r>
    <r>
      <rPr>
        <sz val="10"/>
        <color theme="1"/>
        <rFont val="Times New Roman"/>
        <family val="1"/>
      </rPr>
      <t>  </t>
    </r>
    <r>
      <rPr>
        <sz val="10"/>
        <color theme="1"/>
        <rFont val="Calibri"/>
        <family val="2"/>
        <scheme val="minor"/>
      </rPr>
      <t>Respond to email and phone calls in a timely manner.</t>
    </r>
  </si>
  <si>
    <r>
      <t>·</t>
    </r>
    <r>
      <rPr>
        <sz val="10"/>
        <color theme="1"/>
        <rFont val="Times New Roman"/>
        <family val="1"/>
      </rPr>
      <t>  </t>
    </r>
    <r>
      <rPr>
        <sz val="10"/>
        <color theme="1"/>
        <rFont val="Calibri"/>
        <family val="2"/>
        <scheme val="minor"/>
      </rPr>
      <t>Maintain grades and grade records, with all grades submitted on time.</t>
    </r>
  </si>
  <si>
    <r>
      <t>·</t>
    </r>
    <r>
      <rPr>
        <sz val="10"/>
        <color theme="1"/>
        <rFont val="Times New Roman"/>
        <family val="1"/>
      </rPr>
      <t>  </t>
    </r>
    <r>
      <rPr>
        <sz val="10"/>
        <color theme="1"/>
        <rFont val="Calibri"/>
        <family val="2"/>
        <scheme val="minor"/>
      </rPr>
      <t>Grading of all student work must be completed and returned in a timely manner.</t>
    </r>
  </si>
  <si>
    <r>
      <t>·</t>
    </r>
    <r>
      <rPr>
        <sz val="10"/>
        <color theme="1"/>
        <rFont val="Times New Roman"/>
        <family val="1"/>
      </rPr>
      <t>  </t>
    </r>
    <r>
      <rPr>
        <sz val="10"/>
        <color theme="1"/>
        <rFont val="Calibri"/>
        <family val="2"/>
        <scheme val="minor"/>
      </rPr>
      <t>Order textbooks in a timely manner.</t>
    </r>
  </si>
  <si>
    <r>
      <t>·</t>
    </r>
    <r>
      <rPr>
        <sz val="10"/>
        <color theme="1"/>
        <rFont val="Times New Roman"/>
        <family val="1"/>
      </rPr>
      <t>  </t>
    </r>
    <r>
      <rPr>
        <sz val="10"/>
        <color theme="1"/>
        <rFont val="Calibri"/>
        <family val="2"/>
        <scheme val="minor"/>
      </rPr>
      <t>Deliver final syllabi to the department administrative assistant as requested and on time.</t>
    </r>
  </si>
  <si>
    <r>
      <t xml:space="preserve">Commendable/ Excellent - Justification </t>
    </r>
    <r>
      <rPr>
        <b/>
        <i/>
        <sz val="8"/>
        <color theme="1"/>
        <rFont val="Calibri"/>
        <family val="2"/>
        <scheme val="minor"/>
      </rPr>
      <t xml:space="preserve"> (to insert a new paragraph use key strokes Alt-Enter)</t>
    </r>
  </si>
  <si>
    <t>Role Rating</t>
  </si>
  <si>
    <r>
      <t>·</t>
    </r>
    <r>
      <rPr>
        <sz val="10"/>
        <color theme="1"/>
        <rFont val="Times New Roman"/>
        <family val="1"/>
      </rPr>
      <t>  </t>
    </r>
    <r>
      <rPr>
        <sz val="10"/>
        <color theme="1"/>
        <rFont val="Calibri"/>
        <family val="2"/>
        <scheme val="minor"/>
      </rPr>
      <t>Required texts including authors and editions and lists of other required materials (e.g. text book access 
    codes, Web sites, equipment, etc.)</t>
    </r>
  </si>
  <si>
    <t>Course schedule is presented in syllabus or Webcampus, contains at least basic outline of topics and test dates</t>
  </si>
  <si>
    <r>
      <t>Professional Role Definition:</t>
    </r>
    <r>
      <rPr>
        <sz val="11"/>
        <color theme="1"/>
        <rFont val="Calibri"/>
        <family val="2"/>
        <scheme val="minor"/>
      </rPr>
      <t xml:space="preserve"> Those activities that include advancing discovery, creativity, and dissemination of knowledge within one’s area of expertise.</t>
    </r>
  </si>
  <si>
    <r>
      <t>PROFESSIONAL ROLE RATINGS (5-20%)</t>
    </r>
    <r>
      <rPr>
        <sz val="12"/>
        <color theme="1"/>
        <rFont val="Calibri"/>
        <family val="2"/>
        <scheme val="minor"/>
      </rPr>
      <t xml:space="preserve"> </t>
    </r>
  </si>
  <si>
    <r>
      <t>2.A. Proficiency</t>
    </r>
    <r>
      <rPr>
        <sz val="10"/>
        <color theme="1"/>
        <rFont val="Calibri"/>
        <family val="2"/>
        <scheme val="minor"/>
      </rPr>
      <t xml:space="preserve"> (25-100%) Use accompanying list of potential proficiency items</t>
    </r>
  </si>
  <si>
    <r>
      <t>1-</t>
    </r>
    <r>
      <rPr>
        <sz val="10"/>
        <color theme="1"/>
        <rFont val="Times New Roman"/>
        <family val="1"/>
      </rPr>
      <t>   </t>
    </r>
    <r>
      <rPr>
        <sz val="10"/>
        <color theme="1"/>
        <rFont val="Calibri"/>
        <family val="2"/>
        <scheme val="minor"/>
      </rPr>
      <t>No items on list</t>
    </r>
  </si>
  <si>
    <r>
      <t>2-</t>
    </r>
    <r>
      <rPr>
        <sz val="10"/>
        <color theme="1"/>
        <rFont val="Times New Roman"/>
        <family val="1"/>
      </rPr>
      <t>   </t>
    </r>
    <r>
      <rPr>
        <sz val="10"/>
        <color theme="1"/>
        <rFont val="Calibri"/>
        <family val="2"/>
        <scheme val="minor"/>
      </rPr>
      <t>N/A</t>
    </r>
  </si>
  <si>
    <r>
      <t>3-</t>
    </r>
    <r>
      <rPr>
        <sz val="10"/>
        <color theme="1"/>
        <rFont val="Times New Roman"/>
        <family val="1"/>
      </rPr>
      <t>   </t>
    </r>
    <r>
      <rPr>
        <sz val="10"/>
        <color theme="1"/>
        <rFont val="Calibri"/>
        <family val="2"/>
        <scheme val="minor"/>
      </rPr>
      <t>Meets listed expectations (*) items on list</t>
    </r>
  </si>
  <si>
    <r>
      <t>4-</t>
    </r>
    <r>
      <rPr>
        <sz val="10"/>
        <color theme="1"/>
        <rFont val="Times New Roman"/>
        <family val="1"/>
      </rPr>
      <t>   </t>
    </r>
    <r>
      <rPr>
        <sz val="10"/>
        <color theme="1"/>
        <rFont val="Calibri"/>
        <family val="2"/>
        <scheme val="minor"/>
      </rPr>
      <t>Meets listed expectations (*) items on list plus one additional item</t>
    </r>
  </si>
  <si>
    <r>
      <t>5-</t>
    </r>
    <r>
      <rPr>
        <sz val="10"/>
        <color theme="1"/>
        <rFont val="Times New Roman"/>
        <family val="1"/>
      </rPr>
      <t xml:space="preserve">   </t>
    </r>
    <r>
      <rPr>
        <sz val="10"/>
        <color theme="1"/>
        <rFont val="Calibri"/>
        <family val="2"/>
        <scheme val="minor"/>
      </rPr>
      <t>Meets listed expectations (*) items on list plus two additional items</t>
    </r>
  </si>
  <si>
    <t>Attend a GBC workshop related to college instruction. For example: design, delivery and/or assessment</t>
  </si>
  <si>
    <t>Keep current in discipline through reading scholarly literature, journals and/or articles in the field</t>
  </si>
  <si>
    <t>Hold current membership in a professional organization</t>
  </si>
  <si>
    <t>Serve on committee of a professional organization</t>
  </si>
  <si>
    <t>Hold an office or chair a committee in a professional organization</t>
  </si>
  <si>
    <t>Attend a professional conference or webinar related to one’s area of expertise</t>
  </si>
  <si>
    <t>Attend regularly held professional meetings in your field of study on a local or state level (does not include program advisory board meetings)</t>
  </si>
  <si>
    <t>Receive credit for an educational course for professional development other than dissertation or thesis hours</t>
  </si>
  <si>
    <t>Participate in activities such as workshops, summer institutes, short courses and/or auditing a graduate/technical course outside of GBC</t>
  </si>
  <si>
    <t>Report information acquired at conference(s) or webinars back to faculty, staff and/or administration</t>
  </si>
  <si>
    <t>Attend professional conference outside of GBC related to college instruction. For example: design, delivery and/or assessment</t>
  </si>
  <si>
    <t>Attend a workshop to learn to integrate technology into existing college courses such as WebCampus enhancement, IAV cameras, ELMO or similar technologies (one count)</t>
  </si>
  <si>
    <t>Participate in ongoing faculty-led discussions of college teaching in online or live seminars or forums</t>
  </si>
  <si>
    <r>
      <t xml:space="preserve">Criteria: 2.A. Proficiency: </t>
    </r>
    <r>
      <rPr>
        <sz val="10"/>
        <color theme="1"/>
        <rFont val="Calibri"/>
        <family val="2"/>
        <scheme val="minor"/>
      </rPr>
      <t>attend trainings, workshops and/or conferences in discipline, acquire certification, pursue professional enrichment</t>
    </r>
  </si>
  <si>
    <r>
      <t>2.B. Scholarly/Creative</t>
    </r>
    <r>
      <rPr>
        <sz val="10"/>
        <color theme="1"/>
        <rFont val="Calibri"/>
        <family val="2"/>
        <scheme val="minor"/>
      </rPr>
      <t xml:space="preserve"> (0-75%) Use list of potential participation items</t>
    </r>
  </si>
  <si>
    <r>
      <t>3-</t>
    </r>
    <r>
      <rPr>
        <sz val="10"/>
        <color theme="1"/>
        <rFont val="Times New Roman"/>
        <family val="1"/>
      </rPr>
      <t>   </t>
    </r>
    <r>
      <rPr>
        <sz val="10"/>
        <color theme="1"/>
        <rFont val="Calibri"/>
        <family val="2"/>
        <scheme val="minor"/>
      </rPr>
      <t>At least one item on list</t>
    </r>
  </si>
  <si>
    <r>
      <t>4-</t>
    </r>
    <r>
      <rPr>
        <sz val="10"/>
        <color theme="1"/>
        <rFont val="Times New Roman"/>
        <family val="1"/>
      </rPr>
      <t>   </t>
    </r>
    <r>
      <rPr>
        <sz val="10"/>
        <color theme="1"/>
        <rFont val="Calibri"/>
        <family val="2"/>
        <scheme val="minor"/>
      </rPr>
      <t>Justify in text box below</t>
    </r>
  </si>
  <si>
    <r>
      <t>5-</t>
    </r>
    <r>
      <rPr>
        <sz val="10"/>
        <color theme="1"/>
        <rFont val="Times New Roman"/>
        <family val="1"/>
      </rPr>
      <t>   </t>
    </r>
    <r>
      <rPr>
        <sz val="10"/>
        <color theme="1"/>
        <rFont val="Calibri"/>
        <family val="2"/>
        <scheme val="minor"/>
      </rPr>
      <t>Justify in text box below</t>
    </r>
  </si>
  <si>
    <r>
      <t>Criteria:  2.B. Scholarly/Creative:</t>
    </r>
    <r>
      <rPr>
        <sz val="10"/>
        <color theme="1"/>
        <rFont val="Calibri"/>
        <family val="2"/>
        <scheme val="minor"/>
      </rPr>
      <t xml:space="preserve"> Conduct research in field of study, produce new styles or modes of learning, produce innovative modes of expression, publish articles, books or pamphlets, present at state and/or national conferences, coordinate exhibitions, conduct professional workshops or seminars</t>
    </r>
  </si>
  <si>
    <t>Deliver an original presentation at a professional conference related to your discipline</t>
  </si>
  <si>
    <t>Organize a session at a professional conference related to your discipline</t>
  </si>
  <si>
    <t>Serve as a sole discussant for a conference session</t>
  </si>
  <si>
    <t>Serve on a discussion roundtable/panel</t>
  </si>
  <si>
    <t>Publish an article, book review, short story, or poem in a scholarly publication</t>
  </si>
  <si>
    <t>Publish a new peer-reviewed book (doesn't include self-publication)</t>
  </si>
  <si>
    <t>Serve as an editor of a scholarly publication</t>
  </si>
  <si>
    <t>Serve as a reviewer for a scholarly or non-scholarly article or manuscript</t>
  </si>
  <si>
    <t>Publish an article, book review, short story, or poem in a non-scholarly publication</t>
  </si>
  <si>
    <t>Create, organize, present, and/or produce a special event, e.g. lecture, demonstrations, exhibits</t>
  </si>
  <si>
    <t>Receive a local award, grant, artistic commission, or fellowship, excluding tuition grants</t>
  </si>
  <si>
    <t>Receive a regional award, grant, artistic commission, or fellowship, excluding tuition grants</t>
  </si>
  <si>
    <t>Receive a national or international award, grant, artistic commission, or fellowship, excluding tuition grants</t>
  </si>
  <si>
    <t>Serve on a grant review panel, serve as a reviewer/jurist for an art exhibit, science/agriculture fair, art fair, etc.</t>
  </si>
  <si>
    <t>Serve as guest lecturer in a GBC class</t>
  </si>
  <si>
    <t>Create a musical, dramatic, or media work which was performed, published, exhibited, and/or broadcast. Does not include events/works that are produced as part of a class or production included in workload.</t>
  </si>
  <si>
    <t>Design and implement the technical work, e.g. scenery, costume, lighting, sound for a musical, dramatic, or media production. Does not include events/works that are produced as part of a class or production included in workload.</t>
  </si>
  <si>
    <t>Direct, perform, or produce a musical, dramatic, or media event, performance, broadcast, recording, or exhibition. Does not include events/works that are produced as part of a class or production included in workload.</t>
  </si>
  <si>
    <t>Serve as a test item writer or reviewer for an association outside of the college</t>
  </si>
  <si>
    <t>3.A. To Institution (20-80%) (See accompanying list of items for rating this component)</t>
  </si>
  <si>
    <t xml:space="preserve"> The starred (*) items are required for a satisfactory score. </t>
  </si>
  <si>
    <t>3.B. To Students (20-80%) (See accompanying list of items for rating this component)</t>
  </si>
  <si>
    <t>3.C. To the Community (0-40%) (See accompanying list of items for rating this component)</t>
  </si>
  <si>
    <t>SERVICE ROLE RATINGS (10-30%)</t>
  </si>
  <si>
    <r>
      <rPr>
        <b/>
        <sz val="11"/>
        <color theme="1"/>
        <rFont val="Calibri"/>
        <family val="2"/>
        <scheme val="minor"/>
      </rPr>
      <t>Service Role Definition:</t>
    </r>
    <r>
      <rPr>
        <sz val="11"/>
        <color theme="1"/>
        <rFont val="Calibri"/>
        <family val="2"/>
        <scheme val="minor"/>
      </rPr>
      <t xml:space="preserve"> Those activities that include advancing discovery, creativity, and dissemination of knowledge within one’s area of expertise.</t>
    </r>
  </si>
  <si>
    <t>1-   Does not participate satisfactorily on a committee</t>
  </si>
  <si>
    <t>2-   Does not participate satisfactorily on a committee, yet completes a service item</t>
  </si>
  <si>
    <t>3-   Completes committee service (*)</t>
  </si>
  <si>
    <t>4-   Completes committee service (*) plus two other items on list</t>
  </si>
  <si>
    <t>5-   Completes committee service (*) plus three or more other items on list</t>
  </si>
  <si>
    <r>
      <rPr>
        <b/>
        <sz val="10"/>
        <color theme="1"/>
        <rFont val="Calibri"/>
        <family val="2"/>
        <scheme val="minor"/>
      </rPr>
      <t xml:space="preserve">Criteria: 3.A. Service to the Institution: </t>
    </r>
    <r>
      <rPr>
        <sz val="10"/>
        <color theme="1"/>
        <rFont val="Calibri"/>
        <family val="2"/>
        <scheme val="minor"/>
      </rPr>
      <t>serve on one or more faculty senate committees and/or tenure/mentor committees, serve as voting faculty senator, attend and participate in committee meetings</t>
    </r>
  </si>
  <si>
    <t>Serve and attend as a member of an approved faculty senate committee. Approved faculty senate committees are required to meet at least two meetings a year</t>
  </si>
  <si>
    <t xml:space="preserve">Serve on more than one faculty senate committee </t>
  </si>
  <si>
    <t>Serve and attend as a member of an approved faculty senate committee that has more than four regular meetings in a year</t>
  </si>
  <si>
    <t>Serve as faculty senate chair</t>
  </si>
  <si>
    <t>Serve and attend as faculty senate voting representative</t>
  </si>
  <si>
    <t>Serve as chair of an approved faculty senate committee</t>
  </si>
  <si>
    <t>Serve on other committees such as ad hoc, grant, hiring, and/or program committees</t>
  </si>
  <si>
    <t>Serve on a tenure or official mentoring committee</t>
  </si>
  <si>
    <t>Serve as chair of a tenure or official mentoring committee</t>
  </si>
  <si>
    <t>Serve as chair of hiring committee</t>
  </si>
  <si>
    <t>Organize and present in-service college workshops</t>
  </si>
  <si>
    <t>Participate in Career Fairs, college recognized competitions, recruitment activities and/or volunteer at a college-sponsored activity</t>
  </si>
  <si>
    <t>Represent GBC at system-wide meeting such as common course numbering</t>
  </si>
  <si>
    <t>Organize and oversee a grant that directly benefits the college</t>
  </si>
  <si>
    <t xml:space="preserve">Other items approved by supervisor (describe in text box) </t>
  </si>
  <si>
    <r>
      <t>1-</t>
    </r>
    <r>
      <rPr>
        <sz val="10"/>
        <color theme="1"/>
        <rFont val="Times New Roman"/>
        <family val="1"/>
      </rPr>
      <t>   </t>
    </r>
    <r>
      <rPr>
        <sz val="10"/>
        <color theme="1"/>
        <rFont val="Calibri"/>
        <family val="2"/>
        <scheme val="minor"/>
      </rPr>
      <t>Not available to advise students</t>
    </r>
  </si>
  <si>
    <r>
      <t>2-</t>
    </r>
    <r>
      <rPr>
        <sz val="10"/>
        <color theme="1"/>
        <rFont val="Times New Roman"/>
        <family val="1"/>
      </rPr>
      <t xml:space="preserve">   </t>
    </r>
    <r>
      <rPr>
        <sz val="10"/>
        <color theme="1"/>
        <rFont val="Calibri"/>
        <family val="2"/>
        <scheme val="minor"/>
      </rPr>
      <t>N/A</t>
    </r>
  </si>
  <si>
    <r>
      <t>3-</t>
    </r>
    <r>
      <rPr>
        <sz val="10"/>
        <color theme="1"/>
        <rFont val="Times New Roman"/>
        <family val="1"/>
      </rPr>
      <t>   </t>
    </r>
    <r>
      <rPr>
        <sz val="10"/>
        <color theme="1"/>
        <rFont val="Calibri"/>
        <family val="2"/>
        <scheme val="minor"/>
      </rPr>
      <t>Be available to advise students (*)</t>
    </r>
  </si>
  <si>
    <r>
      <t>4-</t>
    </r>
    <r>
      <rPr>
        <sz val="10"/>
        <color theme="1"/>
        <rFont val="Times New Roman"/>
        <family val="1"/>
      </rPr>
      <t xml:space="preserve">   </t>
    </r>
    <r>
      <rPr>
        <sz val="10"/>
        <color theme="1"/>
        <rFont val="Calibri"/>
        <family val="2"/>
        <scheme val="minor"/>
      </rPr>
      <t>Provide and document formal advising (Item 2) plus one other item on list</t>
    </r>
  </si>
  <si>
    <r>
      <t>5-</t>
    </r>
    <r>
      <rPr>
        <sz val="10"/>
        <color theme="1"/>
        <rFont val="Times New Roman"/>
        <family val="1"/>
      </rPr>
      <t xml:space="preserve">   </t>
    </r>
    <r>
      <rPr>
        <sz val="10"/>
        <color theme="1"/>
        <rFont val="Calibri"/>
        <family val="2"/>
        <scheme val="minor"/>
      </rPr>
      <t>Provide and document formal advising (Item 2) plus two or more other items on list</t>
    </r>
  </si>
  <si>
    <r>
      <rPr>
        <b/>
        <sz val="10"/>
        <color theme="1"/>
        <rFont val="Calibri"/>
        <family val="2"/>
        <scheme val="minor"/>
      </rPr>
      <t>Criteria: 3.B. Service to Students:</t>
    </r>
    <r>
      <rPr>
        <sz val="10"/>
        <color theme="1"/>
        <rFont val="Calibri"/>
        <family val="2"/>
        <scheme val="minor"/>
      </rPr>
      <t xml:space="preserve"> advise, interpret student WHIF reports, recruit, mentor, advise student organizations (NOTE: all academic advising must be documented to be considered)</t>
    </r>
  </si>
  <si>
    <t>*6</t>
  </si>
  <si>
    <t>*7</t>
  </si>
  <si>
    <t>*8</t>
  </si>
  <si>
    <t>*9</t>
  </si>
  <si>
    <t>*10</t>
  </si>
  <si>
    <t>*11</t>
  </si>
  <si>
    <t xml:space="preserve">Be available to advise students. </t>
  </si>
  <si>
    <t>Provide documentation for advising students on academic programs</t>
  </si>
  <si>
    <t>Initiate contact with students that results in advising on academic programs</t>
  </si>
  <si>
    <t>Arrange internships for students (must not be included under Management Role)</t>
  </si>
  <si>
    <t>Travel to other communities in the GBC service area to teach, observe, or facilitate student work</t>
  </si>
  <si>
    <t>Advise student organization recognized by SGA</t>
  </si>
  <si>
    <t>Organize class attendance in conjunction with a GBC lecture, film, exhibit, performance or event in affiliation with course content</t>
  </si>
  <si>
    <t>Organize field trips related to course content outside of regular class hours</t>
  </si>
  <si>
    <t>Create and maintain a faculty Web page to benefit students</t>
  </si>
  <si>
    <t>Organize and oversee a grant and/or scholarship that directly benefits students</t>
  </si>
  <si>
    <t>Organize study groups outside of class</t>
  </si>
  <si>
    <t>Advise students on academic programs during the summer without compensation</t>
  </si>
  <si>
    <r>
      <t>1-</t>
    </r>
    <r>
      <rPr>
        <sz val="10"/>
        <color theme="1"/>
        <rFont val="Times New Roman"/>
        <family val="1"/>
      </rPr>
      <t xml:space="preserve">   </t>
    </r>
    <r>
      <rPr>
        <sz val="10"/>
        <color theme="1"/>
        <rFont val="Calibri"/>
        <family val="2"/>
        <scheme val="minor"/>
      </rPr>
      <t>No community service</t>
    </r>
  </si>
  <si>
    <r>
      <t>3-</t>
    </r>
    <r>
      <rPr>
        <sz val="10"/>
        <color theme="1"/>
        <rFont val="Times New Roman"/>
        <family val="1"/>
      </rPr>
      <t>   </t>
    </r>
    <r>
      <rPr>
        <sz val="10"/>
        <color theme="1"/>
        <rFont val="Calibri"/>
        <family val="2"/>
        <scheme val="minor"/>
      </rPr>
      <t>Document one item of community service on list</t>
    </r>
  </si>
  <si>
    <r>
      <t>4-</t>
    </r>
    <r>
      <rPr>
        <sz val="10"/>
        <color theme="1"/>
        <rFont val="Times New Roman"/>
        <family val="1"/>
      </rPr>
      <t>   </t>
    </r>
    <r>
      <rPr>
        <sz val="10"/>
        <color theme="1"/>
        <rFont val="Calibri"/>
        <family val="2"/>
        <scheme val="minor"/>
      </rPr>
      <t>Document two items of community service on list</t>
    </r>
  </si>
  <si>
    <r>
      <t>5-</t>
    </r>
    <r>
      <rPr>
        <sz val="10"/>
        <color theme="1"/>
        <rFont val="Times New Roman"/>
        <family val="1"/>
      </rPr>
      <t>   </t>
    </r>
    <r>
      <rPr>
        <sz val="10"/>
        <color theme="1"/>
        <rFont val="Calibri"/>
        <family val="2"/>
        <scheme val="minor"/>
      </rPr>
      <t>Document three or more items of community service on list</t>
    </r>
  </si>
  <si>
    <r>
      <rPr>
        <b/>
        <sz val="10"/>
        <color theme="1"/>
        <rFont val="Calibri"/>
        <family val="2"/>
        <scheme val="minor"/>
      </rPr>
      <t>Criteria: 3.C. Service to the Community:</t>
    </r>
    <r>
      <rPr>
        <sz val="10"/>
        <color theme="1"/>
        <rFont val="Calibri"/>
        <family val="2"/>
        <scheme val="minor"/>
      </rPr>
      <t xml:space="preserve"> provide time and assistance, without pay, to community groups and/or organizations on behalf of GBC.  </t>
    </r>
  </si>
  <si>
    <t>Organize a series of lectures, film festivals, events and/or exhibits that are open to the public and not part of regular contractual duties. This does not include ACE Committee or other assigned committee work</t>
  </si>
  <si>
    <t>Organize and present a single lecture, film, event and/or exhibit for the public and/or GBC at large</t>
  </si>
  <si>
    <t>Organize an event for charitable purposes not related to the college</t>
  </si>
  <si>
    <t>Serve as a recognized college representative on local, state, regional or national committee, board and/or organization that meets physically and/or electronically</t>
  </si>
  <si>
    <t>Volunteer for community activities that range from Cowboy Poetry to coaching sports to hospice care (may be counted up to three times)</t>
  </si>
  <si>
    <t>Apply area of expertise in the community or as leader of a community workshop without pay (may be counted up to two times)</t>
  </si>
  <si>
    <t xml:space="preserve">Management Role Definition: </t>
  </si>
  <si>
    <t xml:space="preserve">Criteria: 4.A.a. Department Chair: </t>
  </si>
  <si>
    <t>The department chair communicates well with department members, holds sufficient meetings, and represents the department well.</t>
  </si>
  <si>
    <t>Please provide positive or constructive feedback in the space provided.  The average rating shall be calculated and entered through the office of the VPAA.</t>
  </si>
  <si>
    <t>Criteria: 4.A.b. Department Survey (30%)</t>
  </si>
  <si>
    <t>Each member of the department shall have the opportunity to rate the department chair confidentially based on the following statement:</t>
  </si>
  <si>
    <t>Please provide positive or constructive comments in the space provided.</t>
  </si>
  <si>
    <t>The average rating shall be calculated and entered through office of the VPAA.</t>
  </si>
  <si>
    <t xml:space="preserve"> </t>
  </si>
  <si>
    <t xml:space="preserve">* and ** are Items required for a satisfactory score for program supervisor  </t>
  </si>
  <si>
    <t>* Items required for a satisfactory score for program coordinator</t>
  </si>
  <si>
    <t>MANAGEMENT ROLE RATINGS (0-35%)</t>
  </si>
  <si>
    <r>
      <t>4.A. Department Chair</t>
    </r>
    <r>
      <rPr>
        <sz val="10"/>
        <color theme="1"/>
        <rFont val="Calibri"/>
        <family val="2"/>
        <scheme val="minor"/>
      </rPr>
      <t xml:space="preserve"> (0-100%)</t>
    </r>
  </si>
  <si>
    <r>
      <t xml:space="preserve">4.B. Program Supervisor </t>
    </r>
    <r>
      <rPr>
        <sz val="10"/>
        <color theme="1"/>
        <rFont val="Calibri"/>
        <family val="2"/>
        <scheme val="minor"/>
      </rPr>
      <t>(0-100%) (List accompanies for this role)</t>
    </r>
  </si>
  <si>
    <r>
      <t xml:space="preserve">Criteria: 4.B. Program Supervisor: </t>
    </r>
    <r>
      <rPr>
        <sz val="10"/>
        <color theme="1"/>
        <rFont val="Calibri"/>
        <family val="2"/>
        <scheme val="minor"/>
      </rPr>
      <t xml:space="preserve"> The criteria list for this role is combined with Program Coordinator below.</t>
    </r>
  </si>
  <si>
    <r>
      <t>4.C. Program Coordinator</t>
    </r>
    <r>
      <rPr>
        <sz val="10"/>
        <color theme="1"/>
        <rFont val="Calibri"/>
        <family val="2"/>
        <scheme val="minor"/>
      </rPr>
      <t xml:space="preserve"> (0-100%) (List accompanies for this role)</t>
    </r>
  </si>
  <si>
    <r>
      <t xml:space="preserve">Criteria: 4.B. and 4C. Program Supervisor or Coordinator </t>
    </r>
    <r>
      <rPr>
        <sz val="10"/>
        <color theme="1"/>
        <rFont val="Calibri"/>
        <family val="2"/>
        <scheme val="minor"/>
      </rPr>
      <t xml:space="preserve"> </t>
    </r>
  </si>
  <si>
    <r>
      <t>1-</t>
    </r>
    <r>
      <rPr>
        <sz val="10"/>
        <color theme="1"/>
        <rFont val="Times New Roman"/>
        <family val="1"/>
      </rPr>
      <t>   </t>
    </r>
    <r>
      <rPr>
        <sz val="10"/>
        <color theme="1"/>
        <rFont val="Calibri"/>
        <family val="2"/>
        <scheme val="minor"/>
      </rPr>
      <t>Completes less than six starred items on the Department Chair duties list</t>
    </r>
  </si>
  <si>
    <r>
      <t>2-</t>
    </r>
    <r>
      <rPr>
        <sz val="10"/>
        <color theme="1"/>
        <rFont val="Times New Roman"/>
        <family val="1"/>
      </rPr>
      <t xml:space="preserve">   </t>
    </r>
    <r>
      <rPr>
        <sz val="10"/>
        <color theme="1"/>
        <rFont val="Calibri"/>
        <family val="2"/>
        <scheme val="minor"/>
      </rPr>
      <t>Completes 6-8 of the starred items on the list</t>
    </r>
  </si>
  <si>
    <r>
      <t>3-</t>
    </r>
    <r>
      <rPr>
        <sz val="10"/>
        <color theme="1"/>
        <rFont val="Times New Roman"/>
        <family val="1"/>
      </rPr>
      <t xml:space="preserve">   </t>
    </r>
    <r>
      <rPr>
        <sz val="10"/>
        <color theme="1"/>
        <rFont val="Calibri"/>
        <family val="2"/>
        <scheme val="minor"/>
      </rPr>
      <t>Completes all starred items on list</t>
    </r>
  </si>
  <si>
    <r>
      <t>4-</t>
    </r>
    <r>
      <rPr>
        <sz val="10"/>
        <color theme="1"/>
        <rFont val="Times New Roman"/>
        <family val="1"/>
      </rPr>
      <t>   </t>
    </r>
    <r>
      <rPr>
        <sz val="10"/>
        <color theme="1"/>
        <rFont val="Calibri"/>
        <family val="2"/>
        <scheme val="minor"/>
      </rPr>
      <t>Completes all starred (*) items plus two more items on list</t>
    </r>
  </si>
  <si>
    <r>
      <t>5-</t>
    </r>
    <r>
      <rPr>
        <sz val="10"/>
        <color theme="1"/>
        <rFont val="Times New Roman"/>
        <family val="1"/>
      </rPr>
      <t xml:space="preserve">   </t>
    </r>
    <r>
      <rPr>
        <sz val="10"/>
        <color theme="1"/>
        <rFont val="Calibri"/>
        <family val="2"/>
        <scheme val="minor"/>
      </rPr>
      <t>Completes all starred items plus three or more items on list</t>
    </r>
  </si>
  <si>
    <t>Organize the review of catalog for department courses</t>
  </si>
  <si>
    <t>Effectively collaborate with administrative assistant in completing department duties</t>
  </si>
  <si>
    <t>Represent department at Department Chair Committee</t>
  </si>
  <si>
    <t>Manage department operation funds and lab fees</t>
  </si>
  <si>
    <t>Update department's web page and coordinate with department faculty to ensure web pages for programs within the department are reviewed at least annually</t>
  </si>
  <si>
    <t>Effectively communicate with part-time instructors</t>
  </si>
  <si>
    <t>Review qualifications and coordination of the hiring of part-time faculty, as necessary</t>
  </si>
  <si>
    <t>Complete and/or coordinate evaluation of part-time instructors</t>
  </si>
  <si>
    <t>Coordinate scheduling of courses with faculty, off-campus directors, and other departments</t>
  </si>
  <si>
    <t xml:space="preserve"> Maintain long-term schedule, as needed</t>
  </si>
  <si>
    <t xml:space="preserve"> Authorize course changes, cancellations, and caps, as needed</t>
  </si>
  <si>
    <t>Resolution of student grievances and grade appeals, as necessary</t>
  </si>
  <si>
    <t>Evaluate transcripts for transfer classes and approve/deny substitution requests and prerequisite overrides</t>
  </si>
  <si>
    <t>Initial advising about department programs</t>
  </si>
  <si>
    <t>Assist with syllabi, approve syllabi, and approve course materials and textbooks for department instructors, as necessary</t>
  </si>
  <si>
    <t>Complete a curricular review, as necessary</t>
  </si>
  <si>
    <t>Facilitate departmental reports, minutes, strategic plan and reviews as required</t>
  </si>
  <si>
    <t>Assure completion of assessment and accreditations requirements</t>
  </si>
  <si>
    <t>When there is no program supervisor or coordinator for programs in the department, arrange program advisory boards as required for programs</t>
  </si>
  <si>
    <t xml:space="preserve">The starred (*) items are required for a satisfactory score. </t>
  </si>
  <si>
    <t>4.A.b. Each full-time faculty member of the department shall have the opportunity to rate department chair confidentially based on the following statement:</t>
  </si>
  <si>
    <r>
      <t>1-</t>
    </r>
    <r>
      <rPr>
        <sz val="10"/>
        <color theme="1"/>
        <rFont val="Times New Roman"/>
        <family val="1"/>
      </rPr>
      <t xml:space="preserve">   </t>
    </r>
    <r>
      <rPr>
        <sz val="10"/>
        <color theme="1"/>
        <rFont val="Calibri"/>
        <family val="2"/>
        <scheme val="minor"/>
      </rPr>
      <t>Unsatisfactory</t>
    </r>
  </si>
  <si>
    <r>
      <t>2-</t>
    </r>
    <r>
      <rPr>
        <sz val="10"/>
        <color theme="1"/>
        <rFont val="Times New Roman"/>
        <family val="1"/>
      </rPr>
      <t xml:space="preserve">   </t>
    </r>
    <r>
      <rPr>
        <sz val="10"/>
        <color theme="1"/>
        <rFont val="Calibri"/>
        <family val="2"/>
        <scheme val="minor"/>
      </rPr>
      <t>Below satisfactory</t>
    </r>
  </si>
  <si>
    <r>
      <t>3-</t>
    </r>
    <r>
      <rPr>
        <sz val="10"/>
        <color theme="1"/>
        <rFont val="Times New Roman"/>
        <family val="1"/>
      </rPr>
      <t xml:space="preserve">   </t>
    </r>
    <r>
      <rPr>
        <sz val="10"/>
        <color theme="1"/>
        <rFont val="Calibri"/>
        <family val="2"/>
        <scheme val="minor"/>
      </rPr>
      <t>Satisfactory</t>
    </r>
  </si>
  <si>
    <r>
      <t>4-</t>
    </r>
    <r>
      <rPr>
        <sz val="10"/>
        <color theme="1"/>
        <rFont val="Times New Roman"/>
        <family val="1"/>
      </rPr>
      <t xml:space="preserve">   </t>
    </r>
    <r>
      <rPr>
        <sz val="10"/>
        <color theme="1"/>
        <rFont val="Calibri"/>
        <family val="2"/>
        <scheme val="minor"/>
      </rPr>
      <t>Commendable</t>
    </r>
  </si>
  <si>
    <r>
      <t>5-</t>
    </r>
    <r>
      <rPr>
        <sz val="10"/>
        <color theme="1"/>
        <rFont val="Times New Roman"/>
        <family val="1"/>
      </rPr>
      <t xml:space="preserve">   </t>
    </r>
    <r>
      <rPr>
        <sz val="10"/>
        <color theme="1"/>
        <rFont val="Calibri"/>
        <family val="2"/>
        <scheme val="minor"/>
      </rPr>
      <t>Excellent</t>
    </r>
  </si>
  <si>
    <r>
      <t>1-</t>
    </r>
    <r>
      <rPr>
        <sz val="10"/>
        <color theme="1"/>
        <rFont val="Times New Roman"/>
        <family val="1"/>
      </rPr>
      <t>   </t>
    </r>
    <r>
      <rPr>
        <sz val="10"/>
        <color theme="1"/>
        <rFont val="Calibri"/>
        <family val="2"/>
        <scheme val="minor"/>
      </rPr>
      <t>Unsatisfactory</t>
    </r>
  </si>
  <si>
    <r>
      <t>4-</t>
    </r>
    <r>
      <rPr>
        <sz val="10"/>
        <color theme="1"/>
        <rFont val="Times New Roman"/>
        <family val="1"/>
      </rPr>
      <t>   </t>
    </r>
    <r>
      <rPr>
        <sz val="10"/>
        <color theme="1"/>
        <rFont val="Calibri"/>
        <family val="2"/>
        <scheme val="minor"/>
      </rPr>
      <t>Commendable</t>
    </r>
  </si>
  <si>
    <r>
      <t>1-</t>
    </r>
    <r>
      <rPr>
        <sz val="10"/>
        <color theme="1"/>
        <rFont val="Times New Roman"/>
        <family val="1"/>
      </rPr>
      <t>   </t>
    </r>
    <r>
      <rPr>
        <sz val="10"/>
        <color theme="1"/>
        <rFont val="Calibri"/>
        <family val="2"/>
        <scheme val="minor"/>
      </rPr>
      <t>Completes less than six starred items on the Program Supervisor duties list</t>
    </r>
  </si>
  <si>
    <r>
      <t>2-</t>
    </r>
    <r>
      <rPr>
        <sz val="10"/>
        <color theme="1"/>
        <rFont val="Times New Roman"/>
        <family val="1"/>
      </rPr>
      <t>   </t>
    </r>
    <r>
      <rPr>
        <sz val="10"/>
        <color theme="1"/>
        <rFont val="Calibri"/>
        <family val="2"/>
        <scheme val="minor"/>
      </rPr>
      <t>Completes 6-8 of the starred items on the list</t>
    </r>
  </si>
  <si>
    <r>
      <t>3-</t>
    </r>
    <r>
      <rPr>
        <sz val="10"/>
        <color theme="1"/>
        <rFont val="Times New Roman"/>
        <family val="1"/>
      </rPr>
      <t xml:space="preserve">   </t>
    </r>
    <r>
      <rPr>
        <sz val="10"/>
        <color theme="1"/>
        <rFont val="Calibri"/>
        <family val="2"/>
        <scheme val="minor"/>
      </rPr>
      <t>Completes all starred items on list (* and **)</t>
    </r>
  </si>
  <si>
    <r>
      <t>4-</t>
    </r>
    <r>
      <rPr>
        <sz val="10"/>
        <color theme="1"/>
        <rFont val="Times New Roman"/>
        <family val="1"/>
      </rPr>
      <t xml:space="preserve">   </t>
    </r>
    <r>
      <rPr>
        <sz val="10"/>
        <color theme="1"/>
        <rFont val="Calibri"/>
        <family val="2"/>
        <scheme val="minor"/>
      </rPr>
      <t>Completes all starred items on list (* and **) plus two more</t>
    </r>
  </si>
  <si>
    <r>
      <t>5-</t>
    </r>
    <r>
      <rPr>
        <sz val="10"/>
        <color theme="1"/>
        <rFont val="Times New Roman"/>
        <family val="1"/>
      </rPr>
      <t xml:space="preserve">   </t>
    </r>
    <r>
      <rPr>
        <sz val="10"/>
        <color theme="1"/>
        <rFont val="Calibri"/>
        <family val="2"/>
        <scheme val="minor"/>
      </rPr>
      <t>Completes all starred items on list (* and **) plus three more</t>
    </r>
  </si>
  <si>
    <r>
      <t>1-</t>
    </r>
    <r>
      <rPr>
        <sz val="10"/>
        <color theme="1"/>
        <rFont val="Times New Roman"/>
        <family val="1"/>
      </rPr>
      <t xml:space="preserve">   </t>
    </r>
    <r>
      <rPr>
        <sz val="10"/>
        <color theme="1"/>
        <rFont val="Calibri"/>
        <family val="2"/>
        <scheme val="minor"/>
      </rPr>
      <t>Completes less than five starred items on the Program Coordinator duties list</t>
    </r>
  </si>
  <si>
    <r>
      <t>2-</t>
    </r>
    <r>
      <rPr>
        <sz val="10"/>
        <color theme="1"/>
        <rFont val="Times New Roman"/>
        <family val="1"/>
      </rPr>
      <t>   </t>
    </r>
    <r>
      <rPr>
        <sz val="10"/>
        <color theme="1"/>
        <rFont val="Calibri"/>
        <family val="2"/>
        <scheme val="minor"/>
      </rPr>
      <t>Completes 5-6 of the starred items on the list</t>
    </r>
  </si>
  <si>
    <r>
      <t>3-</t>
    </r>
    <r>
      <rPr>
        <sz val="10"/>
        <color theme="1"/>
        <rFont val="Times New Roman"/>
        <family val="1"/>
      </rPr>
      <t xml:space="preserve">   </t>
    </r>
    <r>
      <rPr>
        <sz val="10"/>
        <color theme="1"/>
        <rFont val="Calibri"/>
        <family val="2"/>
        <scheme val="minor"/>
      </rPr>
      <t>Completes single starred items (*) on list</t>
    </r>
  </si>
  <si>
    <r>
      <t>4-</t>
    </r>
    <r>
      <rPr>
        <sz val="10"/>
        <color theme="1"/>
        <rFont val="Times New Roman"/>
        <family val="1"/>
      </rPr>
      <t xml:space="preserve">   </t>
    </r>
    <r>
      <rPr>
        <sz val="10"/>
        <color theme="1"/>
        <rFont val="Calibri"/>
        <family val="2"/>
        <scheme val="minor"/>
      </rPr>
      <t>Completes single starred items (*) plus two more, including (**) items</t>
    </r>
  </si>
  <si>
    <r>
      <t>5-</t>
    </r>
    <r>
      <rPr>
        <sz val="10"/>
        <color theme="1"/>
        <rFont val="Times New Roman"/>
        <family val="1"/>
      </rPr>
      <t xml:space="preserve">   </t>
    </r>
    <r>
      <rPr>
        <sz val="10"/>
        <color theme="1"/>
        <rFont val="Calibri"/>
        <family val="2"/>
        <scheme val="minor"/>
      </rPr>
      <t>Completes single starred items (*) plus three more, including (**) items</t>
    </r>
  </si>
  <si>
    <t>**7</t>
  </si>
  <si>
    <t>**8</t>
  </si>
  <si>
    <t>**9</t>
  </si>
  <si>
    <t>**10</t>
  </si>
  <si>
    <t>**11</t>
  </si>
  <si>
    <t>Coordinate with relevant departments/faculty regarding course offerings and scheduling</t>
  </si>
  <si>
    <t>Check accuracy of program requirements across catalog, web pages, handbooks and academic advisement reports</t>
  </si>
  <si>
    <t>Coordinate/facilitate student advisement</t>
  </si>
  <si>
    <t>Ensure accuracy of the program's page on the GBC website annually and update as necessary</t>
  </si>
  <si>
    <t>Perform annual program assessment</t>
  </si>
  <si>
    <t>Collaborate with program faculty to expend budgets properly</t>
  </si>
  <si>
    <t>Coordinate tracking of students with names, contact information, program status and other relevant information</t>
  </si>
  <si>
    <t>Hold advisory board or committee meetings. For certificate coordinators: communicate and coordinate with individuals affiliated with outside entities.</t>
  </si>
  <si>
    <t>Create and maintain a committee/advisory board, replace members, ensure continuity. For certificate coordinators: meet and/or coordinate with outside entities (i.e., software companies) on a consistent basis.</t>
  </si>
  <si>
    <t>Develop and disseminate promotional materials such as brochures, student handbooks and/or media announcements</t>
  </si>
  <si>
    <t>Assure application of established admission procedures, if required</t>
  </si>
  <si>
    <t>Meetings are timely and include relevant content; maintain minutes or notes for all meetings</t>
  </si>
  <si>
    <t>Coordinate student internships, field placements, student teaching and/or clinical preceptorships if a program requirement</t>
  </si>
  <si>
    <t>Develop and maintain working relationships and communication with appropriate county, state, federal agencies, schools and school districts, business and industry and other institutions with respect to the particular program</t>
  </si>
  <si>
    <t>Promote communication between students, and between students and faculty, e.g., develop student culture through the use of different media such as program websites and internet networking</t>
  </si>
  <si>
    <t>Coordinate with businesses, industry and other agencies to establish and maintain student scholarships</t>
  </si>
  <si>
    <t>Revise program mission statements and outcomes as needed within a year</t>
  </si>
  <si>
    <t>Revise program course requirements</t>
  </si>
  <si>
    <t>Coordinate with program teaching faculty to ensure program goals and objectives are being met within relevant courses</t>
  </si>
  <si>
    <t>Prepare program review</t>
  </si>
  <si>
    <t>GREAT BASIN COLLEGE</t>
  </si>
  <si>
    <t>FY:</t>
  </si>
  <si>
    <t>Name:</t>
  </si>
  <si>
    <t>Performance rating score for this review:</t>
  </si>
  <si>
    <t>Employee Signature                                                                                                               Date</t>
  </si>
  <si>
    <t>Supervisor Signature                                                                                                              Date</t>
  </si>
  <si>
    <t>Reviewer Signature (Optional)                                                                                          Date</t>
  </si>
  <si>
    <r>
      <t>GOALS</t>
    </r>
    <r>
      <rPr>
        <b/>
        <i/>
        <sz val="12"/>
        <color theme="1"/>
        <rFont val="Calibri"/>
        <family val="2"/>
        <scheme val="minor"/>
      </rPr>
      <t xml:space="preserve"> 
</t>
    </r>
    <r>
      <rPr>
        <b/>
        <i/>
        <sz val="10"/>
        <color theme="1"/>
        <rFont val="Calibri"/>
        <family val="2"/>
        <scheme val="minor"/>
      </rPr>
      <t>(due to your Supervisor by February 16 of each year)</t>
    </r>
  </si>
  <si>
    <r>
      <rPr>
        <b/>
        <sz val="12"/>
        <color theme="1"/>
        <rFont val="Calibri"/>
        <family val="2"/>
        <scheme val="minor"/>
      </rPr>
      <t>REFLECTION</t>
    </r>
    <r>
      <rPr>
        <b/>
        <sz val="11"/>
        <color theme="1"/>
        <rFont val="Calibri"/>
        <family val="2"/>
        <scheme val="minor"/>
      </rPr>
      <t xml:space="preserve">
</t>
    </r>
    <r>
      <rPr>
        <b/>
        <i/>
        <sz val="10"/>
        <color theme="1"/>
        <rFont val="Calibri"/>
        <family val="2"/>
        <scheme val="minor"/>
      </rPr>
      <t>(due to your supervisor by ???? of each year)</t>
    </r>
  </si>
  <si>
    <r>
      <rPr>
        <b/>
        <sz val="12"/>
        <color theme="1"/>
        <rFont val="Calibri"/>
        <family val="2"/>
        <scheme val="minor"/>
      </rPr>
      <t>SUPERVISOR COMMENTS</t>
    </r>
    <r>
      <rPr>
        <sz val="11"/>
        <color theme="1"/>
        <rFont val="Calibri"/>
        <family val="2"/>
        <scheme val="minor"/>
      </rPr>
      <t xml:space="preserve">
</t>
    </r>
    <r>
      <rPr>
        <b/>
        <i/>
        <sz val="10"/>
        <color theme="1"/>
        <rFont val="Calibri"/>
        <family val="2"/>
        <scheme val="minor"/>
      </rPr>
      <t>(completed and approved and due to HR by ???? of each year)</t>
    </r>
  </si>
  <si>
    <t>Academic Faculty Annual Summary</t>
  </si>
  <si>
    <t>Fiscal Year Review:</t>
  </si>
  <si>
    <t>In the highlighted boxes, enter the appropriate weights for each role within the given ranges.</t>
  </si>
  <si>
    <t>WEIGHTS</t>
  </si>
  <si>
    <r>
      <rPr>
        <b/>
        <sz val="11"/>
        <color rgb="FFFF0000"/>
        <rFont val="Calibri"/>
        <family val="2"/>
        <scheme val="minor"/>
      </rPr>
      <t>First</t>
    </r>
    <r>
      <rPr>
        <sz val="11"/>
        <color rgb="FFFF0000"/>
        <rFont val="Calibri"/>
        <family val="2"/>
        <scheme val="minor"/>
      </rPr>
      <t>, enter the overall weights for the four primary roles.</t>
    </r>
  </si>
  <si>
    <t>Range</t>
  </si>
  <si>
    <t>Enter Values</t>
  </si>
  <si>
    <t>Teaching</t>
  </si>
  <si>
    <t>50-80%</t>
  </si>
  <si>
    <t>Professional</t>
  </si>
  <si>
    <t>5-20%</t>
  </si>
  <si>
    <t>Service</t>
  </si>
  <si>
    <t>10-30%</t>
  </si>
  <si>
    <t>Management</t>
  </si>
  <si>
    <t>0-35%</t>
  </si>
  <si>
    <t>Must equal 100%</t>
  </si>
  <si>
    <r>
      <rPr>
        <b/>
        <sz val="11"/>
        <color rgb="FFFF0000"/>
        <rFont val="Calibri"/>
        <family val="2"/>
        <scheme val="minor"/>
      </rPr>
      <t>Second</t>
    </r>
    <r>
      <rPr>
        <sz val="11"/>
        <color rgb="FFFF0000"/>
        <rFont val="Calibri"/>
        <family val="2"/>
        <scheme val="minor"/>
      </rPr>
      <t>, enter the weights for each role component.</t>
    </r>
  </si>
  <si>
    <t>% of total</t>
  </si>
  <si>
    <t>Instructional Design</t>
  </si>
  <si>
    <t>20-40%</t>
  </si>
  <si>
    <t>Instructional Delivery</t>
  </si>
  <si>
    <t>30-50%</t>
  </si>
  <si>
    <t>Course Assessment</t>
  </si>
  <si>
    <t>10-20%</t>
  </si>
  <si>
    <t>Instructional Management</t>
  </si>
  <si>
    <t>Role #2 - Professional</t>
  </si>
  <si>
    <t>Proficiency</t>
  </si>
  <si>
    <t>25-100%</t>
  </si>
  <si>
    <t>Scholarly/Creative</t>
  </si>
  <si>
    <t>0-75%</t>
  </si>
  <si>
    <t>Role #3 - Service</t>
  </si>
  <si>
    <t>Institution</t>
  </si>
  <si>
    <t>20-80%</t>
  </si>
  <si>
    <t>Students</t>
  </si>
  <si>
    <t>Community</t>
  </si>
  <si>
    <t>0-40%</t>
  </si>
  <si>
    <t>Role #4 - Management</t>
  </si>
  <si>
    <t>Department Chair</t>
  </si>
  <si>
    <t>0-100%</t>
  </si>
  <si>
    <t>Duties</t>
  </si>
  <si>
    <t>Members</t>
  </si>
  <si>
    <t>Program Supervisor</t>
  </si>
  <si>
    <t>Program Coordinator</t>
  </si>
  <si>
    <t>Employee Name:</t>
  </si>
  <si>
    <t>Performance Rating</t>
  </si>
  <si>
    <t>Job Title:</t>
  </si>
  <si>
    <t>Excellent</t>
  </si>
  <si>
    <t>4.60 - 5.00</t>
  </si>
  <si>
    <t>Commendable</t>
  </si>
  <si>
    <t>3.80 - 4.59</t>
  </si>
  <si>
    <t>Satisfactory</t>
  </si>
  <si>
    <t>3.00 - 3.79</t>
  </si>
  <si>
    <t>Unsatisfactory</t>
  </si>
  <si>
    <t>&lt;3.00</t>
  </si>
  <si>
    <t>Performance Rating score for this review:</t>
  </si>
  <si>
    <t>Roles</t>
  </si>
  <si>
    <t>Ratings</t>
  </si>
  <si>
    <t>A</t>
  </si>
  <si>
    <t>B</t>
  </si>
  <si>
    <t>C</t>
  </si>
  <si>
    <t>D</t>
  </si>
  <si>
    <t>Role 1 - Teaching</t>
  </si>
  <si>
    <t>Weighted Value</t>
  </si>
  <si>
    <t>TOTALS</t>
  </si>
  <si>
    <t>Last, First</t>
  </si>
  <si>
    <t>Weight assignments and Goals must be assigned by ########</t>
  </si>
  <si>
    <t>Academic Faculty Performance Review</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</si>
</sst>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sz val="10"/>
      <color theme="1"/>
      <name val="Symbol"/>
      <family val="1"/>
      <charset val="2"/>
    </font>
    <font>
      <sz val="10"/>
      <color theme="1"/>
      <name val="Times New Roman"/>
      <family val="1"/>
    </font>
    <font>
      <b/>
      <sz val="12"/>
      <color theme="1"/>
      <name val="Times New Roman"/>
      <family val="1"/>
    </font>
    <font>
      <b/>
      <sz val="12"/>
      <color theme="1"/>
      <name val="Calibri"/>
      <family val="2"/>
      <scheme val="minor"/>
    </font>
    <font>
      <b/>
      <i/>
      <sz val="8"/>
      <color theme="1"/>
      <name val="Calibri"/>
      <family val="2"/>
      <scheme val="minor"/>
    </font>
    <font>
      <b/>
      <i/>
      <sz val="10"/>
      <color theme="1"/>
      <name val="Calibri"/>
      <family val="2"/>
      <scheme val="minor"/>
    </font>
    <font>
      <sz val="12"/>
      <color theme="1"/>
      <name val="Calibri"/>
      <family val="2"/>
      <scheme val="minor"/>
    </font>
    <font>
      <sz val="10"/>
      <name val="Calibri"/>
      <family val="2"/>
      <scheme val="minor"/>
    </font>
    <font>
      <sz val="8"/>
      <name val="Calibri"/>
      <family val="2"/>
      <scheme val="minor"/>
    </font>
    <font>
      <sz val="8"/>
      <color rgb="FF000000"/>
      <name val="Segoe UI"/>
      <family val="2"/>
    </font>
    <font>
      <sz val="11"/>
      <color theme="1"/>
      <name val="Calibri"/>
      <family val="2"/>
      <scheme val="minor"/>
    </font>
    <font>
      <sz val="11"/>
      <color rgb="FFFF0000"/>
      <name val="Calibri"/>
      <family val="2"/>
      <scheme val="minor"/>
    </font>
    <font>
      <sz val="9"/>
      <color theme="1"/>
      <name val="Calibri"/>
      <family val="2"/>
      <scheme val="minor"/>
    </font>
    <font>
      <b/>
      <sz val="14"/>
      <color theme="1"/>
      <name val="Calibri"/>
      <family val="2"/>
      <scheme val="minor"/>
    </font>
    <font>
      <b/>
      <i/>
      <sz val="12"/>
      <color theme="1"/>
      <name val="Times New Roman"/>
      <family val="1"/>
    </font>
    <font>
      <b/>
      <sz val="12"/>
      <name val="Times New Roman"/>
      <family val="1"/>
    </font>
    <font>
      <b/>
      <i/>
      <sz val="12"/>
      <color theme="1"/>
      <name val="Calibri"/>
      <family val="2"/>
      <scheme val="minor"/>
    </font>
    <font>
      <b/>
      <i/>
      <sz val="11"/>
      <color theme="1"/>
      <name val="Calibri"/>
      <family val="2"/>
      <scheme val="minor"/>
    </font>
    <font>
      <b/>
      <sz val="11"/>
      <color rgb="FFFF0000"/>
      <name val="Calibri"/>
      <family val="2"/>
      <scheme val="minor"/>
    </font>
    <font>
      <b/>
      <sz val="9"/>
      <color theme="1"/>
      <name val="Calibri"/>
      <family val="2"/>
      <scheme val="minor"/>
    </font>
    <font>
      <sz val="16"/>
      <color theme="1"/>
      <name val="Calibri"/>
      <family val="2"/>
      <scheme val="minor"/>
    </font>
    <font>
      <b/>
      <sz val="11"/>
      <color theme="1"/>
      <name val="Times New Roman"/>
      <family val="1"/>
    </font>
    <font>
      <b/>
      <i/>
      <sz val="11"/>
      <color theme="1"/>
      <name val="Times New Roman"/>
      <family val="1"/>
    </font>
    <font>
      <b/>
      <sz val="10"/>
      <color rgb="FFFF0000"/>
      <name val="Calibri"/>
      <family val="2"/>
      <scheme val="minor"/>
    </font>
    <font>
      <i/>
      <sz val="11"/>
      <color theme="1"/>
      <name val="Times New Roman"/>
      <family val="1"/>
    </font>
    <font>
      <i/>
      <sz val="10"/>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s>
  <cellStyleXfs count="2">
    <xf numFmtId="0" fontId="0" fillId="0" borderId="0"/>
    <xf numFmtId="9" fontId="15" fillId="0" borderId="0" applyFont="0" applyFill="0" applyBorder="0" applyAlignment="0" applyProtection="0"/>
  </cellStyleXfs>
  <cellXfs count="197">
    <xf numFmtId="0" fontId="0" fillId="0" borderId="0" xfId="0"/>
    <xf numFmtId="0" fontId="1" fillId="0" borderId="0" xfId="0" applyFont="1" applyAlignment="1">
      <alignment wrapText="1"/>
    </xf>
    <xf numFmtId="0" fontId="0" fillId="0" borderId="0" xfId="0" applyFont="1"/>
    <xf numFmtId="0" fontId="0" fillId="0" borderId="0" xfId="0" applyFont="1" applyAlignment="1">
      <alignment horizontal="right"/>
    </xf>
    <xf numFmtId="0" fontId="0" fillId="0" borderId="0" xfId="0" applyFont="1" applyAlignment="1">
      <alignment horizontal="left" wrapText="1" indent="2"/>
    </xf>
    <xf numFmtId="0" fontId="0" fillId="0" borderId="0" xfId="0" applyFont="1" applyBorder="1"/>
    <xf numFmtId="0" fontId="3" fillId="0" borderId="0" xfId="0" applyFont="1" applyAlignment="1">
      <alignment vertical="top"/>
    </xf>
    <xf numFmtId="0" fontId="2" fillId="0" borderId="0" xfId="0" applyFont="1"/>
    <xf numFmtId="0" fontId="2" fillId="0" borderId="0" xfId="0" applyFont="1" applyAlignment="1">
      <alignment wrapText="1"/>
    </xf>
    <xf numFmtId="0" fontId="7" fillId="0" borderId="0" xfId="0" applyFont="1"/>
    <xf numFmtId="0" fontId="1" fillId="2" borderId="0" xfId="0" applyFont="1" applyFill="1" applyAlignment="1">
      <alignment horizontal="right"/>
    </xf>
    <xf numFmtId="0" fontId="0" fillId="2" borderId="0" xfId="0" applyFont="1" applyFill="1"/>
    <xf numFmtId="0" fontId="8" fillId="0" borderId="1" xfId="0" applyFont="1" applyFill="1" applyBorder="1" applyAlignment="1">
      <alignment horizontal="center"/>
    </xf>
    <xf numFmtId="0" fontId="2" fillId="0" borderId="0" xfId="0" applyFont="1" applyAlignment="1">
      <alignment horizontal="left" vertical="center" wrapText="1" indent="2"/>
    </xf>
    <xf numFmtId="0" fontId="4" fillId="0" borderId="1" xfId="0" applyFont="1" applyBorder="1" applyAlignment="1">
      <alignment horizontal="center" vertical="center"/>
    </xf>
    <xf numFmtId="0" fontId="8" fillId="0" borderId="0" xfId="0" applyFont="1" applyAlignment="1">
      <alignment horizontal="center"/>
    </xf>
    <xf numFmtId="0" fontId="0" fillId="0" borderId="0" xfId="0" applyFont="1" applyAlignment="1">
      <alignment wrapText="1"/>
    </xf>
    <xf numFmtId="0" fontId="4" fillId="0" borderId="0" xfId="0" applyFont="1" applyAlignment="1">
      <alignment horizontal="left" vertical="center" wrapText="1"/>
    </xf>
    <xf numFmtId="0" fontId="4" fillId="0" borderId="0" xfId="0" applyFont="1"/>
    <xf numFmtId="2" fontId="8" fillId="0" borderId="1" xfId="0" applyNumberFormat="1" applyFont="1" applyBorder="1" applyAlignment="1">
      <alignment shrinkToFit="1"/>
    </xf>
    <xf numFmtId="0" fontId="2" fillId="0" borderId="0" xfId="0" applyFont="1" applyAlignment="1">
      <alignment horizontal="left" vertical="center" wrapText="1" indent="3"/>
    </xf>
    <xf numFmtId="0" fontId="4" fillId="0" borderId="0" xfId="0" applyFont="1" applyAlignment="1">
      <alignment wrapText="1"/>
    </xf>
    <xf numFmtId="0" fontId="2" fillId="0" borderId="0" xfId="0" applyFont="1" applyAlignment="1">
      <alignment horizontal="left" vertical="center" indent="2"/>
    </xf>
    <xf numFmtId="0" fontId="2" fillId="0" borderId="0" xfId="0" applyFont="1" applyAlignment="1">
      <alignment horizontal="left" vertical="center" indent="2"/>
    </xf>
    <xf numFmtId="0" fontId="10" fillId="0" borderId="0" xfId="0" applyFont="1"/>
    <xf numFmtId="0" fontId="2" fillId="3" borderId="1" xfId="0" applyFont="1" applyFill="1" applyBorder="1" applyAlignment="1">
      <alignment wrapText="1"/>
    </xf>
    <xf numFmtId="0" fontId="2" fillId="0" borderId="0" xfId="0" applyFont="1" applyBorder="1" applyAlignment="1">
      <alignment wrapText="1"/>
    </xf>
    <xf numFmtId="0" fontId="4" fillId="0" borderId="1" xfId="0" applyFont="1" applyBorder="1" applyAlignment="1">
      <alignment horizontal="center" vertical="center" wrapText="1"/>
    </xf>
    <xf numFmtId="0" fontId="0" fillId="0" borderId="7" xfId="0" applyFont="1" applyBorder="1"/>
    <xf numFmtId="0" fontId="0" fillId="0" borderId="7" xfId="0" applyFont="1" applyBorder="1" applyAlignment="1">
      <alignment wrapText="1"/>
    </xf>
    <xf numFmtId="0" fontId="2" fillId="0" borderId="7" xfId="0" applyFont="1" applyBorder="1" applyAlignment="1">
      <alignment wrapText="1"/>
    </xf>
    <xf numFmtId="0" fontId="2" fillId="0" borderId="7" xfId="0" applyFont="1" applyFill="1" applyBorder="1" applyAlignment="1">
      <alignment wrapText="1"/>
    </xf>
    <xf numFmtId="0" fontId="2" fillId="0" borderId="0" xfId="0" applyFont="1" applyAlignment="1">
      <alignment horizontal="left" vertical="center" indent="2"/>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indent="2"/>
    </xf>
    <xf numFmtId="0" fontId="4" fillId="0" borderId="1" xfId="0" applyFont="1" applyBorder="1" applyAlignment="1">
      <alignment vertical="center"/>
    </xf>
    <xf numFmtId="0" fontId="2" fillId="0" borderId="1" xfId="0" applyFont="1" applyBorder="1" applyAlignment="1">
      <alignment wrapText="1"/>
    </xf>
    <xf numFmtId="0" fontId="2" fillId="0" borderId="1" xfId="0" applyFont="1" applyBorder="1"/>
    <xf numFmtId="0" fontId="2" fillId="0" borderId="0" xfId="0" applyFont="1" applyAlignment="1">
      <alignment horizontal="left" indent="2"/>
    </xf>
    <xf numFmtId="0" fontId="3" fillId="0" borderId="0" xfId="0" applyFont="1"/>
    <xf numFmtId="0" fontId="2" fillId="0" borderId="0" xfId="0" applyFont="1" applyAlignment="1">
      <alignment horizontal="left" vertical="center" indent="5"/>
    </xf>
    <xf numFmtId="0" fontId="2" fillId="0" borderId="0" xfId="0" applyFont="1" applyAlignment="1">
      <alignment horizontal="left" vertical="center" indent="3"/>
    </xf>
    <xf numFmtId="0" fontId="2" fillId="0" borderId="1" xfId="0" applyFont="1" applyBorder="1" applyAlignment="1">
      <alignment vertical="center" wrapText="1"/>
    </xf>
    <xf numFmtId="0" fontId="12" fillId="0" borderId="1" xfId="0" applyFont="1" applyBorder="1" applyAlignment="1">
      <alignment vertical="center" wrapText="1"/>
    </xf>
    <xf numFmtId="0" fontId="13" fillId="0" borderId="1" xfId="0" applyFont="1" applyBorder="1" applyAlignment="1">
      <alignment vertical="center" shrinkToFit="1"/>
    </xf>
    <xf numFmtId="0" fontId="13" fillId="0" borderId="0" xfId="0" applyFont="1"/>
    <xf numFmtId="0" fontId="2" fillId="0" borderId="0" xfId="0" applyFont="1" applyAlignment="1">
      <alignment horizontal="left" vertical="center"/>
    </xf>
    <xf numFmtId="0" fontId="2" fillId="0" borderId="0" xfId="0" applyFont="1" applyAlignment="1">
      <alignment horizontal="left" vertical="center" wrapText="1" indent="1"/>
    </xf>
    <xf numFmtId="0" fontId="12" fillId="0" borderId="1" xfId="0" applyFont="1" applyBorder="1" applyAlignment="1">
      <alignment vertical="center" shrinkToFit="1"/>
    </xf>
    <xf numFmtId="0" fontId="17" fillId="0" borderId="0" xfId="0" applyFont="1"/>
    <xf numFmtId="0" fontId="1" fillId="0" borderId="0" xfId="0" applyFont="1" applyAlignment="1">
      <alignment horizontal="right"/>
    </xf>
    <xf numFmtId="0" fontId="19" fillId="0" borderId="0" xfId="0" applyFont="1" applyAlignment="1">
      <alignment horizontal="left"/>
    </xf>
    <xf numFmtId="0" fontId="10" fillId="0" borderId="0" xfId="0" applyFont="1" applyAlignment="1">
      <alignment horizontal="right"/>
    </xf>
    <xf numFmtId="2" fontId="20" fillId="5" borderId="1" xfId="0" applyNumberFormat="1" applyFont="1" applyFill="1" applyBorder="1"/>
    <xf numFmtId="2" fontId="20" fillId="0" borderId="0" xfId="0" applyNumberFormat="1" applyFont="1" applyFill="1" applyBorder="1"/>
    <xf numFmtId="0" fontId="0" fillId="0" borderId="5" xfId="0" applyBorder="1" applyProtection="1"/>
    <xf numFmtId="0" fontId="0" fillId="0" borderId="14" xfId="0" applyBorder="1" applyAlignment="1" applyProtection="1">
      <alignment horizontal="left" vertical="top" wrapText="1"/>
      <protection locked="0"/>
    </xf>
    <xf numFmtId="0" fontId="0" fillId="0" borderId="6" xfId="0" applyBorder="1" applyProtection="1">
      <protection hidden="1"/>
    </xf>
    <xf numFmtId="0" fontId="0" fillId="0" borderId="0" xfId="0" applyProtection="1">
      <protection hidden="1"/>
    </xf>
    <xf numFmtId="0" fontId="0" fillId="0" borderId="5" xfId="0" applyBorder="1" applyProtection="1">
      <protection hidden="1"/>
    </xf>
    <xf numFmtId="0" fontId="22" fillId="0" borderId="9" xfId="0" applyFont="1" applyBorder="1" applyProtection="1">
      <protection hidden="1"/>
    </xf>
    <xf numFmtId="0" fontId="0" fillId="0" borderId="12" xfId="0" applyFont="1" applyBorder="1"/>
    <xf numFmtId="0" fontId="22" fillId="0" borderId="0" xfId="0" applyFont="1"/>
    <xf numFmtId="0" fontId="0" fillId="0" borderId="12" xfId="0" applyBorder="1"/>
    <xf numFmtId="0" fontId="0" fillId="0" borderId="0" xfId="0" applyBorder="1"/>
    <xf numFmtId="0" fontId="0" fillId="0" borderId="0" xfId="0" applyProtection="1">
      <protection locked="0"/>
    </xf>
    <xf numFmtId="0" fontId="25" fillId="0" borderId="0" xfId="0" applyFont="1"/>
    <xf numFmtId="0" fontId="8" fillId="0" borderId="0" xfId="0" applyFont="1"/>
    <xf numFmtId="0" fontId="11" fillId="0" borderId="0" xfId="0" applyFont="1"/>
    <xf numFmtId="0" fontId="4" fillId="0" borderId="0" xfId="0" applyFont="1" applyAlignment="1">
      <alignment horizontal="right"/>
    </xf>
    <xf numFmtId="0" fontId="23" fillId="0" borderId="0" xfId="0" applyFont="1"/>
    <xf numFmtId="2" fontId="0" fillId="0" borderId="0" xfId="0" applyNumberFormat="1" applyAlignment="1"/>
    <xf numFmtId="0" fontId="28" fillId="0" borderId="0" xfId="0" applyFont="1" applyAlignment="1"/>
    <xf numFmtId="0" fontId="28" fillId="0" borderId="0" xfId="0" applyFont="1" applyBorder="1" applyAlignment="1"/>
    <xf numFmtId="0" fontId="0" fillId="0" borderId="15" xfId="0" applyBorder="1"/>
    <xf numFmtId="0" fontId="17" fillId="0" borderId="15" xfId="0" applyFont="1" applyBorder="1"/>
    <xf numFmtId="0" fontId="1" fillId="0" borderId="1" xfId="0" applyFont="1" applyBorder="1"/>
    <xf numFmtId="0" fontId="0" fillId="0" borderId="10" xfId="0" applyBorder="1"/>
    <xf numFmtId="0" fontId="17" fillId="0" borderId="10" xfId="0" applyFont="1" applyBorder="1"/>
    <xf numFmtId="0" fontId="0" fillId="0" borderId="9" xfId="0" applyBorder="1"/>
    <xf numFmtId="0" fontId="29" fillId="0" borderId="0" xfId="0" applyFont="1" applyAlignment="1">
      <alignment horizontal="right"/>
    </xf>
    <xf numFmtId="0" fontId="30" fillId="0" borderId="0" xfId="0" applyFont="1" applyBorder="1"/>
    <xf numFmtId="0" fontId="0" fillId="0" borderId="5"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10" borderId="1" xfId="0" applyFont="1" applyFill="1" applyBorder="1" applyAlignment="1">
      <alignment horizontal="center"/>
    </xf>
    <xf numFmtId="0" fontId="0" fillId="9" borderId="1" xfId="0" applyFill="1" applyBorder="1" applyAlignment="1">
      <alignment horizontal="center"/>
    </xf>
    <xf numFmtId="0" fontId="16" fillId="0" borderId="0" xfId="0" applyFont="1" applyBorder="1" applyAlignment="1">
      <alignment horizontal="center"/>
    </xf>
    <xf numFmtId="0" fontId="1" fillId="10" borderId="2" xfId="0" applyFont="1" applyFill="1" applyBorder="1" applyAlignment="1">
      <alignment horizontal="center"/>
    </xf>
    <xf numFmtId="0" fontId="1" fillId="10" borderId="8" xfId="0" applyFont="1" applyFill="1" applyBorder="1" applyAlignment="1">
      <alignment horizontal="center"/>
    </xf>
    <xf numFmtId="0" fontId="1" fillId="9" borderId="2" xfId="0" applyFont="1" applyFill="1" applyBorder="1" applyAlignment="1">
      <alignment horizontal="center"/>
    </xf>
    <xf numFmtId="1" fontId="0" fillId="9" borderId="1" xfId="1" applyNumberFormat="1" applyFont="1" applyFill="1" applyBorder="1" applyAlignment="1" applyProtection="1">
      <alignment horizontal="center"/>
      <protection locked="0"/>
    </xf>
    <xf numFmtId="1" fontId="1" fillId="0" borderId="1" xfId="1" applyNumberFormat="1" applyFont="1" applyBorder="1" applyAlignment="1">
      <alignment horizontal="center"/>
    </xf>
    <xf numFmtId="0" fontId="1" fillId="0" borderId="1" xfId="0" applyFont="1" applyBorder="1" applyAlignment="1">
      <alignment horizontal="center"/>
    </xf>
    <xf numFmtId="0" fontId="1" fillId="10" borderId="1" xfId="0" applyFont="1" applyFill="1" applyBorder="1" applyAlignment="1">
      <alignment horizontal="left"/>
    </xf>
    <xf numFmtId="0" fontId="1" fillId="10" borderId="5" xfId="0" applyFont="1" applyFill="1" applyBorder="1" applyAlignment="1">
      <alignment horizontal="center"/>
    </xf>
    <xf numFmtId="0" fontId="1" fillId="10" borderId="14" xfId="0" applyFont="1" applyFill="1" applyBorder="1" applyAlignment="1">
      <alignment horizontal="center"/>
    </xf>
    <xf numFmtId="0" fontId="1" fillId="10" borderId="6" xfId="0" applyFont="1" applyFill="1" applyBorder="1" applyAlignment="1">
      <alignment horizontal="center"/>
    </xf>
    <xf numFmtId="0" fontId="1" fillId="0" borderId="1" xfId="0" applyFont="1" applyBorder="1" applyAlignment="1">
      <alignment horizontal="right"/>
    </xf>
    <xf numFmtId="0" fontId="26" fillId="0" borderId="12" xfId="0" applyFont="1" applyBorder="1" applyAlignment="1" applyProtection="1">
      <alignment horizontal="center"/>
      <protection locked="0"/>
    </xf>
    <xf numFmtId="0" fontId="27" fillId="0" borderId="12" xfId="0" applyFont="1" applyBorder="1" applyAlignment="1" applyProtection="1">
      <alignment horizontal="center"/>
      <protection locked="0"/>
    </xf>
    <xf numFmtId="0" fontId="4" fillId="5" borderId="1" xfId="0" applyFont="1" applyFill="1" applyBorder="1" applyAlignment="1">
      <alignment horizontal="center" wrapText="1"/>
    </xf>
    <xf numFmtId="0" fontId="27" fillId="0" borderId="14" xfId="0" applyFont="1" applyBorder="1" applyAlignment="1" applyProtection="1">
      <alignment horizontal="center"/>
      <protection locked="0"/>
    </xf>
    <xf numFmtId="0" fontId="2" fillId="0" borderId="16" xfId="0" applyFont="1" applyBorder="1" applyAlignment="1">
      <alignment horizontal="left"/>
    </xf>
    <xf numFmtId="0" fontId="2" fillId="0" borderId="17" xfId="0" applyFont="1" applyBorder="1" applyAlignment="1">
      <alignment horizontal="left"/>
    </xf>
    <xf numFmtId="2" fontId="2" fillId="0" borderId="17" xfId="0" applyNumberFormat="1" applyFont="1" applyBorder="1" applyAlignment="1">
      <alignment horizontal="left"/>
    </xf>
    <xf numFmtId="2" fontId="2" fillId="0" borderId="18" xfId="0" applyNumberFormat="1" applyFont="1" applyBorder="1" applyAlignment="1">
      <alignment horizontal="left"/>
    </xf>
    <xf numFmtId="0" fontId="16" fillId="0" borderId="0" xfId="0" applyFont="1" applyAlignment="1">
      <alignment horizontal="center"/>
    </xf>
    <xf numFmtId="0" fontId="18" fillId="4" borderId="5" xfId="0" applyFont="1" applyFill="1" applyBorder="1" applyAlignment="1">
      <alignment horizontal="center"/>
    </xf>
    <xf numFmtId="0" fontId="18" fillId="4" borderId="14" xfId="0" applyFont="1" applyFill="1" applyBorder="1" applyAlignment="1">
      <alignment horizontal="center"/>
    </xf>
    <xf numFmtId="0" fontId="18" fillId="4" borderId="6" xfId="0" applyFont="1" applyFill="1" applyBorder="1" applyAlignment="1">
      <alignment horizontal="center"/>
    </xf>
    <xf numFmtId="2" fontId="27" fillId="5" borderId="5" xfId="0" applyNumberFormat="1" applyFont="1" applyFill="1" applyBorder="1" applyAlignment="1">
      <alignment horizontal="center"/>
    </xf>
    <xf numFmtId="0" fontId="27" fillId="5" borderId="14" xfId="0" applyFont="1" applyFill="1" applyBorder="1" applyAlignment="1">
      <alignment horizontal="center"/>
    </xf>
    <xf numFmtId="0" fontId="27" fillId="5" borderId="6" xfId="0" applyFont="1" applyFill="1" applyBorder="1" applyAlignment="1">
      <alignment horizontal="center"/>
    </xf>
    <xf numFmtId="0" fontId="18" fillId="4" borderId="11" xfId="0" applyFont="1" applyFill="1" applyBorder="1" applyAlignment="1">
      <alignment horizontal="center"/>
    </xf>
    <xf numFmtId="0" fontId="18" fillId="4" borderId="12" xfId="0" applyFont="1" applyFill="1" applyBorder="1" applyAlignment="1">
      <alignment horizontal="center"/>
    </xf>
    <xf numFmtId="0" fontId="18" fillId="4" borderId="13" xfId="0" applyFont="1" applyFill="1" applyBorder="1" applyAlignment="1">
      <alignment horizontal="center"/>
    </xf>
    <xf numFmtId="0" fontId="18" fillId="4" borderId="8" xfId="0" applyFont="1" applyFill="1" applyBorder="1" applyAlignment="1">
      <alignment horizontal="center"/>
    </xf>
    <xf numFmtId="0" fontId="18" fillId="4" borderId="9" xfId="0" applyFont="1" applyFill="1" applyBorder="1" applyAlignment="1">
      <alignment horizontal="center"/>
    </xf>
    <xf numFmtId="0" fontId="18" fillId="4" borderId="10" xfId="0" applyFont="1" applyFill="1" applyBorder="1" applyAlignment="1">
      <alignment horizontal="center"/>
    </xf>
    <xf numFmtId="0" fontId="23" fillId="0" borderId="0" xfId="0" applyFont="1" applyAlignment="1">
      <alignment horizontal="center"/>
    </xf>
    <xf numFmtId="0" fontId="2" fillId="0" borderId="19" xfId="0" applyFont="1" applyBorder="1" applyAlignment="1">
      <alignment horizontal="left"/>
    </xf>
    <xf numFmtId="0" fontId="2" fillId="0" borderId="20" xfId="0" applyFont="1" applyBorder="1" applyAlignment="1">
      <alignment horizontal="left"/>
    </xf>
    <xf numFmtId="2" fontId="2" fillId="0" borderId="20" xfId="0" applyNumberFormat="1" applyFont="1" applyBorder="1" applyAlignment="1">
      <alignment horizontal="left"/>
    </xf>
    <xf numFmtId="2" fontId="2" fillId="0" borderId="21" xfId="0" applyNumberFormat="1"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2" fontId="2" fillId="0" borderId="23" xfId="0" applyNumberFormat="1" applyFont="1" applyBorder="1" applyAlignment="1">
      <alignment horizontal="left"/>
    </xf>
    <xf numFmtId="2" fontId="2" fillId="0" borderId="24" xfId="0" applyNumberFormat="1" applyFont="1" applyBorder="1" applyAlignment="1">
      <alignment horizontal="left"/>
    </xf>
    <xf numFmtId="0" fontId="1" fillId="9" borderId="1" xfId="0" applyFont="1" applyFill="1" applyBorder="1" applyAlignment="1">
      <alignment horizontal="center"/>
    </xf>
    <xf numFmtId="0" fontId="24" fillId="0" borderId="6" xfId="0" applyFont="1" applyBorder="1" applyAlignment="1">
      <alignment horizontal="center"/>
    </xf>
    <xf numFmtId="0" fontId="1" fillId="0" borderId="1" xfId="0" applyFont="1" applyBorder="1" applyAlignment="1">
      <alignment horizontal="left"/>
    </xf>
    <xf numFmtId="0" fontId="24" fillId="0" borderId="1" xfId="0" applyFont="1" applyBorder="1" applyAlignment="1">
      <alignment horizontal="left"/>
    </xf>
    <xf numFmtId="0" fontId="1" fillId="0" borderId="0"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right"/>
    </xf>
    <xf numFmtId="0" fontId="0" fillId="0" borderId="1"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1" fontId="1" fillId="0" borderId="5" xfId="0" applyNumberFormat="1" applyFont="1" applyBorder="1" applyAlignment="1">
      <alignment horizontal="center"/>
    </xf>
    <xf numFmtId="1" fontId="1" fillId="0" borderId="14" xfId="0" applyNumberFormat="1" applyFont="1" applyBorder="1" applyAlignment="1">
      <alignment horizontal="center"/>
    </xf>
    <xf numFmtId="1" fontId="1" fillId="0" borderId="6" xfId="0" applyNumberFormat="1" applyFont="1" applyBorder="1" applyAlignment="1">
      <alignment horizontal="center"/>
    </xf>
    <xf numFmtId="0" fontId="17" fillId="0" borderId="5" xfId="0" applyFont="1" applyBorder="1" applyAlignment="1">
      <alignment horizontal="center"/>
    </xf>
    <xf numFmtId="0" fontId="17" fillId="0" borderId="14" xfId="0" applyFont="1" applyBorder="1" applyAlignment="1">
      <alignment horizontal="center"/>
    </xf>
    <xf numFmtId="0" fontId="17" fillId="0" borderId="6" xfId="0" applyFont="1" applyBorder="1" applyAlignment="1">
      <alignment horizontal="center"/>
    </xf>
    <xf numFmtId="2" fontId="0" fillId="0" borderId="5" xfId="0" applyNumberFormat="1" applyBorder="1" applyAlignment="1">
      <alignment horizontal="center"/>
    </xf>
    <xf numFmtId="2" fontId="0" fillId="0" borderId="14" xfId="0" applyNumberFormat="1" applyBorder="1" applyAlignment="1">
      <alignment horizontal="center"/>
    </xf>
    <xf numFmtId="2" fontId="0" fillId="0" borderId="6" xfId="0" applyNumberFormat="1" applyBorder="1" applyAlignment="1">
      <alignment horizontal="center"/>
    </xf>
    <xf numFmtId="1" fontId="1" fillId="0" borderId="11" xfId="0" applyNumberFormat="1" applyFont="1" applyBorder="1" applyAlignment="1">
      <alignment horizontal="center"/>
    </xf>
    <xf numFmtId="1" fontId="1" fillId="0" borderId="12" xfId="0" applyNumberFormat="1" applyFont="1" applyBorder="1" applyAlignment="1">
      <alignment horizontal="center"/>
    </xf>
    <xf numFmtId="1" fontId="1" fillId="0" borderId="13" xfId="0" applyNumberFormat="1" applyFont="1" applyBorder="1" applyAlignment="1">
      <alignment horizontal="center"/>
    </xf>
    <xf numFmtId="0" fontId="1" fillId="10" borderId="10" xfId="0" applyFont="1" applyFill="1" applyBorder="1" applyAlignment="1">
      <alignment horizontal="center"/>
    </xf>
    <xf numFmtId="9" fontId="0" fillId="0" borderId="1" xfId="0" applyNumberFormat="1" applyBorder="1" applyAlignment="1">
      <alignment horizontal="center"/>
    </xf>
    <xf numFmtId="9" fontId="0" fillId="0" borderId="1" xfId="1" applyFont="1" applyBorder="1" applyAlignment="1">
      <alignment horizontal="center"/>
    </xf>
    <xf numFmtId="9" fontId="0" fillId="0" borderId="1" xfId="1" applyFont="1" applyBorder="1" applyAlignment="1" applyProtection="1">
      <alignment horizontal="center"/>
      <protection locked="0"/>
    </xf>
    <xf numFmtId="1" fontId="1" fillId="0" borderId="1" xfId="0" applyNumberFormat="1" applyFont="1" applyBorder="1" applyAlignment="1">
      <alignment horizontal="center"/>
    </xf>
    <xf numFmtId="0" fontId="0" fillId="0" borderId="8" xfId="0"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1" fillId="0" borderId="0" xfId="0" applyFont="1" applyAlignment="1">
      <alignment wrapText="1"/>
    </xf>
    <xf numFmtId="0" fontId="4" fillId="0" borderId="0" xfId="0" applyFont="1" applyAlignment="1">
      <alignment horizontal="left" wrapText="1"/>
    </xf>
    <xf numFmtId="49" fontId="2" fillId="0" borderId="0" xfId="0" applyNumberFormat="1" applyFont="1" applyAlignment="1">
      <alignment horizontal="left" wrapText="1"/>
    </xf>
    <xf numFmtId="0" fontId="5" fillId="0" borderId="1"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left" vertical="center" wrapText="1" indent="2"/>
    </xf>
    <xf numFmtId="0" fontId="2" fillId="0" borderId="0" xfId="0" applyFont="1" applyAlignment="1">
      <alignment horizontal="left" vertical="center" indent="2"/>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xf>
    <xf numFmtId="0" fontId="8" fillId="0" borderId="0" xfId="0" applyFont="1" applyAlignment="1">
      <alignment horizontal="center" vertical="center"/>
    </xf>
    <xf numFmtId="0" fontId="1" fillId="0" borderId="0" xfId="0" applyFont="1" applyAlignment="1">
      <alignment horizontal="left" vertical="center" wrapText="1"/>
    </xf>
    <xf numFmtId="0" fontId="2" fillId="0" borderId="1" xfId="0" applyFont="1" applyBorder="1" applyAlignment="1">
      <alignment wrapText="1"/>
    </xf>
    <xf numFmtId="0" fontId="8" fillId="0" borderId="0" xfId="0" applyFont="1" applyAlignment="1">
      <alignment horizontal="center"/>
    </xf>
    <xf numFmtId="0" fontId="0" fillId="0" borderId="0" xfId="0" applyAlignment="1">
      <alignment horizontal="left" wrapText="1"/>
    </xf>
    <xf numFmtId="0" fontId="2" fillId="0" borderId="0" xfId="0" applyFont="1" applyAlignment="1">
      <alignment horizontal="left" wrapText="1"/>
    </xf>
    <xf numFmtId="0" fontId="8" fillId="6" borderId="5" xfId="0" applyFont="1" applyFill="1" applyBorder="1" applyAlignment="1">
      <alignment horizontal="center" wrapText="1"/>
    </xf>
    <xf numFmtId="0" fontId="8" fillId="6" borderId="14" xfId="0" applyFont="1" applyFill="1" applyBorder="1" applyAlignment="1">
      <alignment horizontal="center" wrapText="1"/>
    </xf>
    <xf numFmtId="0" fontId="8" fillId="6" borderId="6" xfId="0" applyFont="1" applyFill="1" applyBorder="1" applyAlignment="1">
      <alignment horizontal="center" wrapText="1"/>
    </xf>
    <xf numFmtId="0" fontId="1" fillId="7" borderId="5" xfId="0" applyFont="1" applyFill="1" applyBorder="1" applyAlignment="1">
      <alignment horizontal="center" wrapText="1"/>
    </xf>
    <xf numFmtId="0" fontId="1" fillId="7" borderId="14" xfId="0" applyFont="1" applyFill="1" applyBorder="1" applyAlignment="1">
      <alignment horizontal="center" wrapText="1"/>
    </xf>
    <xf numFmtId="0" fontId="1" fillId="7" borderId="6" xfId="0" applyFont="1" applyFill="1" applyBorder="1" applyAlignment="1">
      <alignment horizontal="center" wrapText="1"/>
    </xf>
    <xf numFmtId="0" fontId="0" fillId="8" borderId="5" xfId="0" applyFill="1" applyBorder="1" applyAlignment="1">
      <alignment horizontal="center" wrapText="1"/>
    </xf>
    <xf numFmtId="0" fontId="0" fillId="8" borderId="14" xfId="0" applyFill="1" applyBorder="1" applyAlignment="1">
      <alignment horizontal="center" wrapText="1"/>
    </xf>
    <xf numFmtId="0" fontId="0" fillId="8" borderId="6" xfId="0" applyFill="1" applyBorder="1" applyAlignment="1">
      <alignment horizontal="center" wrapText="1"/>
    </xf>
  </cellXfs>
  <cellStyles count="2">
    <cellStyle name="Normal" xfId="0" builtinId="0"/>
    <cellStyle name="Percent" xfId="1" builtinId="5"/>
  </cellStyles>
  <dxfs count="15">
    <dxf>
      <font>
        <b/>
        <i val="0"/>
      </font>
      <fill>
        <patternFill patternType="none">
          <bgColor auto="1"/>
        </patternFill>
      </fill>
    </dxf>
    <dxf>
      <font>
        <b/>
        <i val="0"/>
        <color rgb="FFC00000"/>
      </font>
      <fill>
        <patternFill>
          <bgColor rgb="FFFF9999"/>
        </patternFill>
      </fill>
    </dxf>
    <dxf>
      <font>
        <b/>
        <i val="0"/>
        <color rgb="FFC00000"/>
      </font>
      <fill>
        <patternFill>
          <bgColor rgb="FFFFCCCC"/>
        </patternFill>
      </fill>
    </dxf>
    <dxf>
      <font>
        <b/>
        <i val="0"/>
      </font>
      <fill>
        <patternFill patternType="none">
          <bgColor auto="1"/>
        </patternFill>
      </fill>
    </dxf>
    <dxf>
      <font>
        <b/>
        <i val="0"/>
        <color rgb="FFC00000"/>
      </font>
      <fill>
        <patternFill>
          <bgColor rgb="FFFF9999"/>
        </patternFill>
      </fill>
    </dxf>
    <dxf>
      <font>
        <b/>
        <i val="0"/>
        <color rgb="FFC00000"/>
      </font>
      <fill>
        <patternFill>
          <bgColor rgb="FFFFCCCC"/>
        </patternFill>
      </fill>
    </dxf>
    <dxf>
      <font>
        <b/>
        <i val="0"/>
      </font>
      <fill>
        <patternFill patternType="none">
          <bgColor auto="1"/>
        </patternFill>
      </fill>
    </dxf>
    <dxf>
      <font>
        <b/>
        <i val="0"/>
        <color rgb="FFC00000"/>
      </font>
      <fill>
        <patternFill>
          <bgColor rgb="FFFF9999"/>
        </patternFill>
      </fill>
    </dxf>
    <dxf>
      <font>
        <b/>
        <i val="0"/>
        <color rgb="FFC00000"/>
      </font>
      <fill>
        <patternFill>
          <bgColor rgb="FFFFCCCC"/>
        </patternFill>
      </fill>
    </dxf>
    <dxf>
      <font>
        <b/>
        <i val="0"/>
      </font>
      <fill>
        <patternFill patternType="none">
          <bgColor auto="1"/>
        </patternFill>
      </fill>
    </dxf>
    <dxf>
      <font>
        <b/>
        <i val="0"/>
        <color rgb="FFC00000"/>
      </font>
      <fill>
        <patternFill>
          <bgColor rgb="FFFF9999"/>
        </patternFill>
      </fill>
    </dxf>
    <dxf>
      <font>
        <b/>
        <i val="0"/>
        <color rgb="FFC00000"/>
      </font>
      <fill>
        <patternFill>
          <bgColor rgb="FFFFCCCC"/>
        </patternFill>
      </fill>
    </dxf>
    <dxf>
      <font>
        <b/>
        <i val="0"/>
        <color rgb="FF9C0006"/>
      </font>
      <fill>
        <patternFill>
          <bgColor rgb="FFFF9999"/>
        </patternFill>
      </fill>
    </dxf>
    <dxf>
      <font>
        <b/>
        <i val="0"/>
        <color rgb="FF9C0006"/>
      </font>
      <fill>
        <patternFill>
          <bgColor rgb="FFFFCCCC"/>
        </patternFill>
      </fill>
    </dxf>
    <dxf>
      <font>
        <color auto="1"/>
      </font>
      <fill>
        <patternFill patternType="none">
          <fgColor auto="1"/>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1152525</xdr:colOff>
          <xdr:row>90</xdr:row>
          <xdr:rowOff>133350</xdr:rowOff>
        </xdr:from>
        <xdr:to>
          <xdr:col>1</xdr:col>
          <xdr:colOff>3438525</xdr:colOff>
          <xdr:row>92</xdr:row>
          <xdr:rowOff>28575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 am a supervisor for an academic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1152525</xdr:colOff>
          <xdr:row>91</xdr:row>
          <xdr:rowOff>142875</xdr:rowOff>
        </xdr:from>
        <xdr:to>
          <xdr:col>1</xdr:col>
          <xdr:colOff>3438525</xdr:colOff>
          <xdr:row>93</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 am a coordinator for an academic program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showGridLines="0" tabSelected="1" zoomScale="110" zoomScaleNormal="110" workbookViewId="0">
      <selection activeCell="G5" sqref="G5:W5"/>
    </sheetView>
  </sheetViews>
  <sheetFormatPr defaultRowHeight="15" x14ac:dyDescent="0.25"/>
  <cols>
    <col min="1" max="33" width="2.7109375" customWidth="1"/>
  </cols>
  <sheetData>
    <row r="1" spans="1:33" ht="18.75" x14ac:dyDescent="0.3">
      <c r="A1" s="122" t="s">
        <v>273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4"/>
    </row>
    <row r="2" spans="1:33" ht="18.75" x14ac:dyDescent="0.3">
      <c r="A2" s="119" t="s">
        <v>349</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1"/>
    </row>
    <row r="3" spans="1:33" ht="6" customHeight="1" x14ac:dyDescent="0.25"/>
    <row r="4" spans="1:33" x14ac:dyDescent="0.25">
      <c r="F4" s="70" t="s">
        <v>284</v>
      </c>
      <c r="G4" s="104">
        <v>16</v>
      </c>
      <c r="H4" s="104"/>
      <c r="I4" s="104"/>
      <c r="X4" s="72"/>
      <c r="Y4" s="106" t="s">
        <v>327</v>
      </c>
      <c r="Z4" s="106"/>
      <c r="AA4" s="106"/>
      <c r="AB4" s="106"/>
      <c r="AC4" s="106"/>
      <c r="AD4" s="106"/>
      <c r="AE4" s="106"/>
      <c r="AF4" s="106"/>
      <c r="AG4" s="106"/>
    </row>
    <row r="5" spans="1:33" x14ac:dyDescent="0.25">
      <c r="F5" s="70" t="s">
        <v>326</v>
      </c>
      <c r="G5" s="105" t="s">
        <v>347</v>
      </c>
      <c r="H5" s="105"/>
      <c r="I5" s="105"/>
      <c r="J5" s="105"/>
      <c r="K5" s="105"/>
      <c r="L5" s="105"/>
      <c r="M5" s="105"/>
      <c r="N5" s="105"/>
      <c r="O5" s="105"/>
      <c r="P5" s="105"/>
      <c r="Q5" s="105"/>
      <c r="R5" s="105"/>
      <c r="S5" s="105"/>
      <c r="T5" s="105"/>
      <c r="U5" s="105"/>
      <c r="V5" s="105"/>
      <c r="W5" s="105"/>
      <c r="Y5" s="108" t="s">
        <v>329</v>
      </c>
      <c r="Z5" s="109"/>
      <c r="AA5" s="109"/>
      <c r="AB5" s="109"/>
      <c r="AC5" s="109"/>
      <c r="AD5" s="110" t="s">
        <v>330</v>
      </c>
      <c r="AE5" s="110"/>
      <c r="AF5" s="110"/>
      <c r="AG5" s="111"/>
    </row>
    <row r="6" spans="1:33" x14ac:dyDescent="0.25">
      <c r="F6" s="70" t="s">
        <v>328</v>
      </c>
      <c r="G6" s="107"/>
      <c r="H6" s="107"/>
      <c r="I6" s="107"/>
      <c r="J6" s="107"/>
      <c r="K6" s="107"/>
      <c r="L6" s="107"/>
      <c r="M6" s="107"/>
      <c r="N6" s="107"/>
      <c r="O6" s="107"/>
      <c r="P6" s="107"/>
      <c r="Q6" s="107"/>
      <c r="R6" s="107"/>
      <c r="S6" s="107"/>
      <c r="T6" s="107"/>
      <c r="U6" s="107"/>
      <c r="V6" s="107"/>
      <c r="W6" s="107"/>
      <c r="Y6" s="126" t="s">
        <v>331</v>
      </c>
      <c r="Z6" s="127"/>
      <c r="AA6" s="127"/>
      <c r="AB6" s="127"/>
      <c r="AC6" s="127"/>
      <c r="AD6" s="128" t="s">
        <v>332</v>
      </c>
      <c r="AE6" s="128"/>
      <c r="AF6" s="128"/>
      <c r="AG6" s="129"/>
    </row>
    <row r="7" spans="1:33" x14ac:dyDescent="0.25">
      <c r="C7" s="24"/>
      <c r="Y7" s="126" t="s">
        <v>333</v>
      </c>
      <c r="Z7" s="127"/>
      <c r="AA7" s="127"/>
      <c r="AB7" s="127"/>
      <c r="AC7" s="127"/>
      <c r="AD7" s="128" t="s">
        <v>334</v>
      </c>
      <c r="AE7" s="128"/>
      <c r="AF7" s="128"/>
      <c r="AG7" s="129"/>
    </row>
    <row r="8" spans="1:33" x14ac:dyDescent="0.25">
      <c r="A8" s="73"/>
      <c r="B8" s="73"/>
      <c r="C8" s="73"/>
      <c r="D8" s="73"/>
      <c r="E8" s="73"/>
      <c r="F8" s="73"/>
      <c r="G8" s="73"/>
      <c r="H8" s="73"/>
      <c r="I8" s="73"/>
      <c r="J8" s="73"/>
      <c r="K8" s="73"/>
      <c r="L8" s="73"/>
      <c r="M8" s="73"/>
      <c r="N8" s="73"/>
      <c r="O8" s="73"/>
      <c r="P8" s="73"/>
      <c r="Q8" s="74"/>
      <c r="Y8" s="130" t="s">
        <v>335</v>
      </c>
      <c r="Z8" s="131"/>
      <c r="AA8" s="131"/>
      <c r="AB8" s="131"/>
      <c r="AC8" s="131"/>
      <c r="AD8" s="132" t="s">
        <v>336</v>
      </c>
      <c r="AE8" s="132"/>
      <c r="AF8" s="132"/>
      <c r="AG8" s="133"/>
    </row>
    <row r="9" spans="1:33" ht="6" customHeight="1" x14ac:dyDescent="0.25">
      <c r="A9" s="71"/>
      <c r="B9" s="71"/>
      <c r="C9" s="71"/>
      <c r="D9" s="71"/>
      <c r="E9" s="71"/>
      <c r="F9" s="71"/>
      <c r="G9" s="71"/>
      <c r="H9" s="71"/>
      <c r="I9" s="71"/>
      <c r="J9" s="71"/>
      <c r="K9" s="71"/>
      <c r="L9" s="71"/>
      <c r="M9" s="71"/>
      <c r="N9" s="71"/>
      <c r="O9" s="71"/>
      <c r="P9" s="71"/>
      <c r="Q9" s="71"/>
    </row>
    <row r="10" spans="1:33" x14ac:dyDescent="0.25">
      <c r="AD10" s="53" t="s">
        <v>337</v>
      </c>
      <c r="AE10" s="116">
        <f>SUM(AB31,AB36,AB42,AB50)</f>
        <v>4.1840000000000002</v>
      </c>
      <c r="AF10" s="117"/>
      <c r="AG10" s="118"/>
    </row>
    <row r="11" spans="1:33" ht="6" customHeight="1" x14ac:dyDescent="0.25"/>
    <row r="12" spans="1:33" x14ac:dyDescent="0.25">
      <c r="A12" s="125" t="s">
        <v>348</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row>
    <row r="13" spans="1:33" x14ac:dyDescent="0.25">
      <c r="A13" s="112" t="s">
        <v>285</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row>
    <row r="14" spans="1:33" ht="6" customHeight="1" x14ac:dyDescent="0.25"/>
    <row r="15" spans="1:33" ht="18.75" x14ac:dyDescent="0.3">
      <c r="A15" s="113" t="s">
        <v>286</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5"/>
    </row>
    <row r="16" spans="1:33" ht="6" customHeight="1" x14ac:dyDescent="0.25">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row>
    <row r="17" spans="1:33" x14ac:dyDescent="0.25">
      <c r="A17" s="92" t="s">
        <v>287</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row>
    <row r="18" spans="1:33" x14ac:dyDescent="0.25">
      <c r="A18" s="65"/>
      <c r="B18" s="90" t="s">
        <v>338</v>
      </c>
      <c r="C18" s="90"/>
      <c r="D18" s="90"/>
      <c r="E18" s="90"/>
      <c r="F18" s="90"/>
      <c r="G18" s="90" t="s">
        <v>288</v>
      </c>
      <c r="H18" s="90"/>
      <c r="I18" s="90"/>
      <c r="J18" s="90"/>
      <c r="K18" s="134" t="s">
        <v>289</v>
      </c>
      <c r="L18" s="134"/>
      <c r="M18" s="134"/>
      <c r="N18" s="134"/>
      <c r="O18" s="134"/>
      <c r="P18" s="65"/>
      <c r="Q18" s="65"/>
      <c r="R18" s="65"/>
      <c r="S18" s="65"/>
      <c r="T18" s="65"/>
      <c r="U18" s="65"/>
      <c r="V18" s="65"/>
      <c r="W18" s="65"/>
      <c r="X18" s="65"/>
      <c r="Y18" s="65"/>
      <c r="Z18" s="65"/>
      <c r="AA18" s="65"/>
      <c r="AB18" s="65"/>
      <c r="AC18" s="65"/>
      <c r="AD18" s="65"/>
      <c r="AE18" s="65"/>
      <c r="AF18" s="65"/>
      <c r="AG18" s="65"/>
    </row>
    <row r="19" spans="1:33" x14ac:dyDescent="0.25">
      <c r="A19" s="65"/>
      <c r="B19" s="103" t="s">
        <v>290</v>
      </c>
      <c r="C19" s="103"/>
      <c r="D19" s="103"/>
      <c r="E19" s="103"/>
      <c r="F19" s="103"/>
      <c r="G19" s="98" t="s">
        <v>291</v>
      </c>
      <c r="H19" s="98"/>
      <c r="I19" s="98"/>
      <c r="J19" s="98"/>
      <c r="K19" s="96">
        <v>50</v>
      </c>
      <c r="L19" s="96"/>
      <c r="M19" s="96"/>
      <c r="N19" s="96"/>
      <c r="O19" s="96"/>
      <c r="P19" s="65"/>
      <c r="Q19" s="65"/>
      <c r="R19" s="65"/>
      <c r="S19" s="65"/>
      <c r="T19" s="65"/>
      <c r="U19" s="65"/>
      <c r="V19" s="65"/>
      <c r="W19" s="65"/>
      <c r="X19" s="65"/>
      <c r="Y19" s="65"/>
      <c r="Z19" s="65"/>
      <c r="AA19" s="65"/>
      <c r="AB19" s="65"/>
      <c r="AC19" s="65"/>
      <c r="AD19" s="65"/>
      <c r="AE19" s="65"/>
      <c r="AF19" s="65"/>
      <c r="AG19" s="65"/>
    </row>
    <row r="20" spans="1:33" x14ac:dyDescent="0.25">
      <c r="A20" s="65"/>
      <c r="B20" s="103" t="s">
        <v>292</v>
      </c>
      <c r="C20" s="103"/>
      <c r="D20" s="103"/>
      <c r="E20" s="103"/>
      <c r="F20" s="103"/>
      <c r="G20" s="98" t="s">
        <v>293</v>
      </c>
      <c r="H20" s="98"/>
      <c r="I20" s="98"/>
      <c r="J20" s="98"/>
      <c r="K20" s="96">
        <v>20</v>
      </c>
      <c r="L20" s="96"/>
      <c r="M20" s="96"/>
      <c r="N20" s="96"/>
      <c r="O20" s="96"/>
      <c r="P20" s="65"/>
      <c r="Q20" s="65"/>
      <c r="R20" s="65"/>
      <c r="S20" s="65"/>
      <c r="T20" s="65"/>
      <c r="U20" s="65"/>
      <c r="V20" s="65"/>
      <c r="W20" s="65"/>
      <c r="X20" s="65"/>
      <c r="Y20" s="65"/>
      <c r="Z20" s="65"/>
      <c r="AA20" s="65"/>
      <c r="AB20" s="65"/>
      <c r="AC20" s="65"/>
      <c r="AD20" s="65"/>
      <c r="AE20" s="65"/>
      <c r="AF20" s="65"/>
      <c r="AG20" s="65"/>
    </row>
    <row r="21" spans="1:33" x14ac:dyDescent="0.25">
      <c r="A21" s="65"/>
      <c r="B21" s="103" t="s">
        <v>294</v>
      </c>
      <c r="C21" s="103"/>
      <c r="D21" s="103"/>
      <c r="E21" s="103"/>
      <c r="F21" s="103"/>
      <c r="G21" s="98" t="s">
        <v>295</v>
      </c>
      <c r="H21" s="98"/>
      <c r="I21" s="98"/>
      <c r="J21" s="98"/>
      <c r="K21" s="96">
        <v>20</v>
      </c>
      <c r="L21" s="96"/>
      <c r="M21" s="96"/>
      <c r="N21" s="96"/>
      <c r="O21" s="96"/>
      <c r="P21" s="65"/>
      <c r="Q21" s="65"/>
      <c r="R21" s="65"/>
      <c r="S21" s="65"/>
      <c r="T21" s="65"/>
      <c r="U21" s="65"/>
      <c r="V21" s="65"/>
      <c r="W21" s="65"/>
      <c r="X21" s="65"/>
      <c r="Y21" s="65"/>
      <c r="Z21" s="65"/>
      <c r="AA21" s="65"/>
      <c r="AB21" s="65"/>
      <c r="AC21" s="65"/>
      <c r="AD21" s="65"/>
      <c r="AE21" s="65"/>
      <c r="AF21" s="65"/>
      <c r="AG21" s="65"/>
    </row>
    <row r="22" spans="1:33" x14ac:dyDescent="0.25">
      <c r="A22" s="65"/>
      <c r="B22" s="103" t="s">
        <v>296</v>
      </c>
      <c r="C22" s="103"/>
      <c r="D22" s="103"/>
      <c r="E22" s="103"/>
      <c r="F22" s="103"/>
      <c r="G22" s="98" t="s">
        <v>297</v>
      </c>
      <c r="H22" s="98"/>
      <c r="I22" s="98"/>
      <c r="J22" s="98"/>
      <c r="K22" s="96">
        <v>10</v>
      </c>
      <c r="L22" s="96"/>
      <c r="M22" s="96"/>
      <c r="N22" s="96"/>
      <c r="O22" s="96"/>
      <c r="P22" s="65"/>
      <c r="Q22" s="65"/>
      <c r="R22" s="65"/>
      <c r="S22" s="65"/>
      <c r="T22" s="65"/>
      <c r="U22" s="65"/>
      <c r="V22" s="65"/>
      <c r="W22" s="65"/>
      <c r="X22" s="65"/>
      <c r="Y22" s="65"/>
      <c r="Z22" s="65"/>
      <c r="AA22" s="65"/>
      <c r="AB22" s="65"/>
      <c r="AC22" s="65"/>
      <c r="AD22" s="65"/>
      <c r="AE22" s="65"/>
      <c r="AF22" s="65"/>
      <c r="AG22" s="65"/>
    </row>
    <row r="23" spans="1:33" x14ac:dyDescent="0.25">
      <c r="A23" s="65"/>
      <c r="B23" s="65"/>
      <c r="C23" s="65"/>
      <c r="D23" s="65"/>
      <c r="E23" s="65"/>
      <c r="F23" s="65"/>
      <c r="G23" s="65"/>
      <c r="H23" s="65"/>
      <c r="I23" s="65"/>
      <c r="J23" s="65"/>
      <c r="K23" s="97">
        <f>SUM(K19+K20+K21+K22)</f>
        <v>100</v>
      </c>
      <c r="L23" s="97"/>
      <c r="M23" s="97"/>
      <c r="N23" s="97"/>
      <c r="O23" s="97"/>
      <c r="P23" s="82" t="s">
        <v>298</v>
      </c>
      <c r="Q23" s="65"/>
      <c r="R23" s="65"/>
      <c r="S23" s="65"/>
      <c r="T23" s="65"/>
      <c r="U23" s="65"/>
      <c r="V23" s="65"/>
      <c r="W23" s="65"/>
      <c r="X23" s="65"/>
      <c r="Y23" s="65"/>
      <c r="Z23" s="65"/>
      <c r="AA23" s="65"/>
      <c r="AB23" s="65"/>
      <c r="AC23" s="65"/>
      <c r="AD23" s="65"/>
      <c r="AE23" s="65"/>
      <c r="AF23" s="65"/>
      <c r="AG23" s="65"/>
    </row>
    <row r="24" spans="1:33" ht="6" customHeight="1" x14ac:dyDescent="0.25"/>
    <row r="25" spans="1:33" x14ac:dyDescent="0.25">
      <c r="A25" s="92" t="s">
        <v>299</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row>
    <row r="26" spans="1:33" x14ac:dyDescent="0.25">
      <c r="A26" s="99" t="s">
        <v>344</v>
      </c>
      <c r="B26" s="99"/>
      <c r="C26" s="99"/>
      <c r="D26" s="99"/>
      <c r="E26" s="99"/>
      <c r="F26" s="99"/>
      <c r="G26" s="99"/>
      <c r="H26" s="99"/>
      <c r="I26" s="99"/>
      <c r="J26" s="99"/>
      <c r="K26" s="99"/>
      <c r="L26" s="93" t="s">
        <v>288</v>
      </c>
      <c r="M26" s="93"/>
      <c r="N26" s="94"/>
      <c r="O26" s="95" t="s">
        <v>289</v>
      </c>
      <c r="P26" s="95"/>
      <c r="Q26" s="95"/>
      <c r="R26" s="95"/>
      <c r="S26" s="95"/>
      <c r="T26" s="156" t="s">
        <v>300</v>
      </c>
      <c r="U26" s="93"/>
      <c r="V26" s="93"/>
      <c r="W26" s="93"/>
      <c r="X26" s="93" t="s">
        <v>339</v>
      </c>
      <c r="Y26" s="93"/>
      <c r="Z26" s="93"/>
      <c r="AA26" s="93"/>
      <c r="AB26" s="100" t="s">
        <v>345</v>
      </c>
      <c r="AC26" s="101"/>
      <c r="AD26" s="101"/>
      <c r="AE26" s="101"/>
      <c r="AF26" s="101"/>
      <c r="AG26" s="102"/>
    </row>
    <row r="27" spans="1:33" x14ac:dyDescent="0.25">
      <c r="A27" s="78"/>
      <c r="B27" s="77" t="s">
        <v>340</v>
      </c>
      <c r="C27" s="136" t="s">
        <v>301</v>
      </c>
      <c r="D27" s="136"/>
      <c r="E27" s="136"/>
      <c r="F27" s="136"/>
      <c r="G27" s="136"/>
      <c r="H27" s="136"/>
      <c r="I27" s="136"/>
      <c r="J27" s="136"/>
      <c r="K27" s="136"/>
      <c r="L27" s="86" t="s">
        <v>302</v>
      </c>
      <c r="M27" s="86"/>
      <c r="N27" s="86"/>
      <c r="O27" s="91">
        <v>40</v>
      </c>
      <c r="P27" s="91"/>
      <c r="Q27" s="91"/>
      <c r="R27" s="91"/>
      <c r="S27" s="91"/>
      <c r="T27" s="157">
        <f>(O27/100)*($K$19/100)</f>
        <v>0.2</v>
      </c>
      <c r="U27" s="157">
        <f t="shared" ref="U27:W30" si="0">(T27/100)*(R20/100)</f>
        <v>0</v>
      </c>
      <c r="V27" s="157">
        <f t="shared" si="0"/>
        <v>0</v>
      </c>
      <c r="W27" s="157">
        <f t="shared" si="0"/>
        <v>0</v>
      </c>
      <c r="X27" s="86">
        <f>'TEACHING ROLE'!$C$12</f>
        <v>5</v>
      </c>
      <c r="Y27" s="86"/>
      <c r="Z27" s="86"/>
      <c r="AA27" s="86"/>
      <c r="AB27" s="86">
        <f>X27*T27</f>
        <v>1</v>
      </c>
      <c r="AC27" s="86"/>
      <c r="AD27" s="86"/>
      <c r="AE27" s="86"/>
      <c r="AF27" s="86"/>
      <c r="AG27" s="86"/>
    </row>
    <row r="28" spans="1:33" x14ac:dyDescent="0.25">
      <c r="A28" s="75"/>
      <c r="B28" s="77" t="s">
        <v>341</v>
      </c>
      <c r="C28" s="136" t="s">
        <v>303</v>
      </c>
      <c r="D28" s="136"/>
      <c r="E28" s="136"/>
      <c r="F28" s="136"/>
      <c r="G28" s="136"/>
      <c r="H28" s="136"/>
      <c r="I28" s="136"/>
      <c r="J28" s="136"/>
      <c r="K28" s="136"/>
      <c r="L28" s="86" t="s">
        <v>304</v>
      </c>
      <c r="M28" s="86"/>
      <c r="N28" s="86"/>
      <c r="O28" s="91">
        <v>20</v>
      </c>
      <c r="P28" s="91"/>
      <c r="Q28" s="91"/>
      <c r="R28" s="91"/>
      <c r="S28" s="91"/>
      <c r="T28" s="157">
        <f t="shared" ref="T28:T30" si="1">(O28/100)*($K$19/100)</f>
        <v>0.1</v>
      </c>
      <c r="U28" s="157">
        <f t="shared" si="0"/>
        <v>0</v>
      </c>
      <c r="V28" s="157">
        <f t="shared" si="0"/>
        <v>0</v>
      </c>
      <c r="W28" s="157">
        <f t="shared" si="0"/>
        <v>0</v>
      </c>
      <c r="X28" s="87">
        <f>'TEACHING ROLE'!$C$44</f>
        <v>3.4</v>
      </c>
      <c r="Y28" s="86"/>
      <c r="Z28" s="86"/>
      <c r="AA28" s="86"/>
      <c r="AB28" s="86">
        <f t="shared" ref="AB28:AB30" si="2">X28*T28</f>
        <v>0.34</v>
      </c>
      <c r="AC28" s="86"/>
      <c r="AD28" s="86"/>
      <c r="AE28" s="86"/>
      <c r="AF28" s="86"/>
      <c r="AG28" s="86"/>
    </row>
    <row r="29" spans="1:33" x14ac:dyDescent="0.25">
      <c r="A29" s="75"/>
      <c r="B29" s="77" t="s">
        <v>342</v>
      </c>
      <c r="C29" s="136" t="s">
        <v>305</v>
      </c>
      <c r="D29" s="136"/>
      <c r="E29" s="136"/>
      <c r="F29" s="136"/>
      <c r="G29" s="136"/>
      <c r="H29" s="136"/>
      <c r="I29" s="136"/>
      <c r="J29" s="136"/>
      <c r="K29" s="136"/>
      <c r="L29" s="86" t="s">
        <v>306</v>
      </c>
      <c r="M29" s="86"/>
      <c r="N29" s="86"/>
      <c r="O29" s="91">
        <v>20</v>
      </c>
      <c r="P29" s="91"/>
      <c r="Q29" s="91"/>
      <c r="R29" s="91"/>
      <c r="S29" s="91"/>
      <c r="T29" s="157">
        <f t="shared" si="1"/>
        <v>0.1</v>
      </c>
      <c r="U29" s="157">
        <f t="shared" si="0"/>
        <v>0</v>
      </c>
      <c r="V29" s="157">
        <f t="shared" si="0"/>
        <v>0</v>
      </c>
      <c r="W29" s="157">
        <f t="shared" si="0"/>
        <v>0</v>
      </c>
      <c r="X29" s="86">
        <f>'TEACHING ROLE'!$C$57</f>
        <v>4</v>
      </c>
      <c r="Y29" s="86"/>
      <c r="Z29" s="86"/>
      <c r="AA29" s="86"/>
      <c r="AB29" s="86">
        <f t="shared" si="2"/>
        <v>0.4</v>
      </c>
      <c r="AC29" s="86"/>
      <c r="AD29" s="86"/>
      <c r="AE29" s="86"/>
      <c r="AF29" s="86"/>
      <c r="AG29" s="86"/>
    </row>
    <row r="30" spans="1:33" x14ac:dyDescent="0.25">
      <c r="A30" s="75"/>
      <c r="B30" s="77" t="s">
        <v>343</v>
      </c>
      <c r="C30" s="136" t="s">
        <v>307</v>
      </c>
      <c r="D30" s="136"/>
      <c r="E30" s="136"/>
      <c r="F30" s="136"/>
      <c r="G30" s="136"/>
      <c r="H30" s="136"/>
      <c r="I30" s="136"/>
      <c r="J30" s="136"/>
      <c r="K30" s="136"/>
      <c r="L30" s="86" t="s">
        <v>293</v>
      </c>
      <c r="M30" s="86"/>
      <c r="N30" s="86"/>
      <c r="O30" s="91">
        <v>20</v>
      </c>
      <c r="P30" s="91"/>
      <c r="Q30" s="91"/>
      <c r="R30" s="91"/>
      <c r="S30" s="91"/>
      <c r="T30" s="157">
        <f t="shared" si="1"/>
        <v>0.1</v>
      </c>
      <c r="U30" s="157">
        <f t="shared" si="0"/>
        <v>0</v>
      </c>
      <c r="V30" s="157">
        <f t="shared" si="0"/>
        <v>0</v>
      </c>
      <c r="W30" s="157">
        <f t="shared" si="0"/>
        <v>0</v>
      </c>
      <c r="X30" s="86">
        <f>'TEACHING ROLE'!$C$73</f>
        <v>5</v>
      </c>
      <c r="Y30" s="86"/>
      <c r="Z30" s="86"/>
      <c r="AA30" s="86"/>
      <c r="AB30" s="86">
        <f t="shared" si="2"/>
        <v>0.5</v>
      </c>
      <c r="AC30" s="86"/>
      <c r="AD30" s="86"/>
      <c r="AE30" s="86"/>
      <c r="AF30" s="86"/>
      <c r="AG30" s="86"/>
    </row>
    <row r="31" spans="1:33" x14ac:dyDescent="0.25">
      <c r="A31" s="138" t="s">
        <v>346</v>
      </c>
      <c r="B31" s="139"/>
      <c r="C31" s="139"/>
      <c r="D31" s="139"/>
      <c r="E31" s="139"/>
      <c r="F31" s="139"/>
      <c r="G31" s="139"/>
      <c r="H31" s="139"/>
      <c r="I31" s="139"/>
      <c r="J31" s="139"/>
      <c r="K31" s="139"/>
      <c r="L31" s="139"/>
      <c r="M31" s="139"/>
      <c r="N31" s="140"/>
      <c r="O31" s="160">
        <f>SUM(O27,O28,O29,O30)</f>
        <v>100</v>
      </c>
      <c r="P31" s="160"/>
      <c r="Q31" s="160"/>
      <c r="R31" s="160"/>
      <c r="S31" s="160"/>
      <c r="T31" s="161"/>
      <c r="U31" s="88"/>
      <c r="V31" s="88"/>
      <c r="W31" s="88"/>
      <c r="X31" s="88"/>
      <c r="Y31" s="88"/>
      <c r="Z31" s="88"/>
      <c r="AA31" s="89"/>
      <c r="AB31" s="86">
        <f>SUM(AB27:AG30)</f>
        <v>2.2400000000000002</v>
      </c>
      <c r="AC31" s="86"/>
      <c r="AD31" s="86"/>
      <c r="AE31" s="86"/>
      <c r="AF31" s="86"/>
      <c r="AG31" s="86"/>
    </row>
    <row r="32" spans="1:33" ht="6" customHeight="1" x14ac:dyDescent="0.25">
      <c r="A32" s="65"/>
      <c r="B32" s="65"/>
      <c r="C32" s="65"/>
      <c r="D32" s="65"/>
      <c r="E32" s="65"/>
      <c r="F32" s="65"/>
      <c r="G32" s="65"/>
      <c r="H32" s="65"/>
      <c r="I32" s="65"/>
      <c r="J32" s="65"/>
      <c r="K32" s="65"/>
      <c r="L32" s="65"/>
      <c r="M32" s="65"/>
      <c r="N32" s="65"/>
      <c r="O32" s="84"/>
      <c r="P32" s="84"/>
      <c r="Q32" s="84"/>
      <c r="R32" s="84"/>
      <c r="S32" s="84"/>
      <c r="T32" s="65"/>
      <c r="U32" s="65"/>
      <c r="V32" s="65"/>
      <c r="W32" s="65"/>
      <c r="X32" s="65"/>
      <c r="Y32" s="65"/>
      <c r="Z32" s="65"/>
      <c r="AA32" s="65"/>
      <c r="AB32" s="65"/>
      <c r="AC32" s="65"/>
      <c r="AD32" s="65"/>
      <c r="AE32" s="65"/>
      <c r="AF32" s="65"/>
      <c r="AG32" s="65"/>
    </row>
    <row r="33" spans="1:33" x14ac:dyDescent="0.25">
      <c r="A33" s="99" t="s">
        <v>308</v>
      </c>
      <c r="B33" s="99"/>
      <c r="C33" s="99"/>
      <c r="D33" s="99"/>
      <c r="E33" s="99"/>
      <c r="F33" s="99"/>
      <c r="G33" s="99"/>
      <c r="H33" s="99"/>
      <c r="I33" s="99"/>
      <c r="J33" s="99"/>
      <c r="K33" s="99"/>
      <c r="L33" s="90" t="s">
        <v>288</v>
      </c>
      <c r="M33" s="90"/>
      <c r="N33" s="90"/>
      <c r="O33" s="134" t="s">
        <v>289</v>
      </c>
      <c r="P33" s="134"/>
      <c r="Q33" s="134"/>
      <c r="R33" s="134"/>
      <c r="S33" s="134"/>
      <c r="T33" s="90" t="s">
        <v>300</v>
      </c>
      <c r="U33" s="90"/>
      <c r="V33" s="90"/>
      <c r="W33" s="90"/>
      <c r="X33" s="90" t="s">
        <v>339</v>
      </c>
      <c r="Y33" s="90"/>
      <c r="Z33" s="90"/>
      <c r="AA33" s="90"/>
      <c r="AB33" s="90" t="s">
        <v>345</v>
      </c>
      <c r="AC33" s="90"/>
      <c r="AD33" s="90"/>
      <c r="AE33" s="90"/>
      <c r="AF33" s="90"/>
      <c r="AG33" s="90"/>
    </row>
    <row r="34" spans="1:33" x14ac:dyDescent="0.25">
      <c r="A34" s="78"/>
      <c r="B34" s="77" t="s">
        <v>340</v>
      </c>
      <c r="C34" s="136" t="s">
        <v>309</v>
      </c>
      <c r="D34" s="136"/>
      <c r="E34" s="136"/>
      <c r="F34" s="136"/>
      <c r="G34" s="136"/>
      <c r="H34" s="136"/>
      <c r="I34" s="136"/>
      <c r="J34" s="136"/>
      <c r="K34" s="136"/>
      <c r="L34" s="141" t="s">
        <v>310</v>
      </c>
      <c r="M34" s="141"/>
      <c r="N34" s="141"/>
      <c r="O34" s="91">
        <v>50</v>
      </c>
      <c r="P34" s="91"/>
      <c r="Q34" s="91"/>
      <c r="R34" s="91"/>
      <c r="S34" s="91"/>
      <c r="T34" s="157">
        <f>(O34/100)*($K$20/100)</f>
        <v>0.1</v>
      </c>
      <c r="U34" s="157">
        <f t="shared" ref="U34" si="3">(T34/100)*(R27/100)</f>
        <v>0</v>
      </c>
      <c r="V34" s="157">
        <f t="shared" ref="V34" si="4">(U34/100)*(S27/100)</f>
        <v>0</v>
      </c>
      <c r="W34" s="157">
        <f t="shared" ref="W34" si="5">(V34/100)*(T27/100)</f>
        <v>0</v>
      </c>
      <c r="X34" s="86">
        <f>'PROFFESIONAL ROLE'!$C$12</f>
        <v>5</v>
      </c>
      <c r="Y34" s="86"/>
      <c r="Z34" s="86"/>
      <c r="AA34" s="86"/>
      <c r="AB34" s="86">
        <f>X34*T34</f>
        <v>0.5</v>
      </c>
      <c r="AC34" s="86"/>
      <c r="AD34" s="86"/>
      <c r="AE34" s="86"/>
      <c r="AF34" s="86"/>
      <c r="AG34" s="86"/>
    </row>
    <row r="35" spans="1:33" s="50" customFormat="1" x14ac:dyDescent="0.25">
      <c r="A35" s="76"/>
      <c r="B35" s="77" t="s">
        <v>341</v>
      </c>
      <c r="C35" s="136" t="s">
        <v>311</v>
      </c>
      <c r="D35" s="136"/>
      <c r="E35" s="136"/>
      <c r="F35" s="136"/>
      <c r="G35" s="136"/>
      <c r="H35" s="136"/>
      <c r="I35" s="136"/>
      <c r="J35" s="136"/>
      <c r="K35" s="136"/>
      <c r="L35" s="141" t="s">
        <v>312</v>
      </c>
      <c r="M35" s="141"/>
      <c r="N35" s="141"/>
      <c r="O35" s="91">
        <v>50</v>
      </c>
      <c r="P35" s="91"/>
      <c r="Q35" s="91"/>
      <c r="R35" s="91"/>
      <c r="S35" s="91"/>
      <c r="T35" s="157">
        <f>(O35/100)*($K$20/100)</f>
        <v>0.1</v>
      </c>
      <c r="U35" s="157">
        <f t="shared" ref="U35" si="6">(T35/100)*(R28/100)</f>
        <v>0</v>
      </c>
      <c r="V35" s="157">
        <f t="shared" ref="V35" si="7">(U35/100)*(S28/100)</f>
        <v>0</v>
      </c>
      <c r="W35" s="157">
        <f t="shared" ref="W35" si="8">(V35/100)*(T28/100)</f>
        <v>0</v>
      </c>
      <c r="X35" s="86">
        <f>'PROFFESIONAL ROLE'!$C$40</f>
        <v>4</v>
      </c>
      <c r="Y35" s="86"/>
      <c r="Z35" s="86"/>
      <c r="AA35" s="86"/>
      <c r="AB35" s="86">
        <f>X35*T35</f>
        <v>0.4</v>
      </c>
      <c r="AC35" s="86"/>
      <c r="AD35" s="86"/>
      <c r="AE35" s="86"/>
      <c r="AF35" s="86"/>
      <c r="AG35" s="86"/>
    </row>
    <row r="36" spans="1:33" s="50" customFormat="1" x14ac:dyDescent="0.25">
      <c r="O36" s="144">
        <f t="shared" ref="O36:S36" si="9">SUM(O34,O35)</f>
        <v>100</v>
      </c>
      <c r="P36" s="145">
        <f t="shared" si="9"/>
        <v>0</v>
      </c>
      <c r="Q36" s="145">
        <f t="shared" si="9"/>
        <v>0</v>
      </c>
      <c r="R36" s="145">
        <f t="shared" si="9"/>
        <v>0</v>
      </c>
      <c r="S36" s="146">
        <f t="shared" si="9"/>
        <v>0</v>
      </c>
      <c r="AB36" s="147">
        <f>SUM(AB34:AG35)</f>
        <v>0.9</v>
      </c>
      <c r="AC36" s="148"/>
      <c r="AD36" s="148"/>
      <c r="AE36" s="148"/>
      <c r="AF36" s="148"/>
      <c r="AG36" s="149"/>
    </row>
    <row r="37" spans="1:33" ht="6" customHeight="1" x14ac:dyDescent="0.25">
      <c r="L37" s="2"/>
      <c r="M37" s="2"/>
      <c r="N37" s="2"/>
      <c r="O37" s="84"/>
      <c r="P37" s="84"/>
      <c r="Q37" s="84"/>
      <c r="R37" s="84"/>
      <c r="S37" s="84"/>
    </row>
    <row r="38" spans="1:33" x14ac:dyDescent="0.25">
      <c r="A38" s="99" t="s">
        <v>313</v>
      </c>
      <c r="B38" s="99"/>
      <c r="C38" s="99"/>
      <c r="D38" s="99"/>
      <c r="E38" s="99"/>
      <c r="F38" s="99"/>
      <c r="G38" s="99"/>
      <c r="H38" s="99"/>
      <c r="I38" s="99"/>
      <c r="J38" s="99"/>
      <c r="K38" s="99"/>
      <c r="L38" s="90" t="s">
        <v>288</v>
      </c>
      <c r="M38" s="90"/>
      <c r="N38" s="90"/>
      <c r="O38" s="134" t="s">
        <v>289</v>
      </c>
      <c r="P38" s="134"/>
      <c r="Q38" s="134"/>
      <c r="R38" s="134"/>
      <c r="S38" s="134"/>
      <c r="T38" s="90" t="s">
        <v>300</v>
      </c>
      <c r="U38" s="90"/>
      <c r="V38" s="90"/>
      <c r="W38" s="90"/>
      <c r="X38" s="90" t="s">
        <v>339</v>
      </c>
      <c r="Y38" s="90"/>
      <c r="Z38" s="90"/>
      <c r="AA38" s="90"/>
      <c r="AB38" s="90" t="s">
        <v>345</v>
      </c>
      <c r="AC38" s="90"/>
      <c r="AD38" s="90"/>
      <c r="AE38" s="90"/>
      <c r="AF38" s="90"/>
      <c r="AG38" s="90"/>
    </row>
    <row r="39" spans="1:33" x14ac:dyDescent="0.25">
      <c r="A39" s="78"/>
      <c r="B39" s="77" t="s">
        <v>340</v>
      </c>
      <c r="C39" s="136" t="s">
        <v>314</v>
      </c>
      <c r="D39" s="136"/>
      <c r="E39" s="136"/>
      <c r="F39" s="136"/>
      <c r="G39" s="136"/>
      <c r="H39" s="136"/>
      <c r="I39" s="136"/>
      <c r="J39" s="136"/>
      <c r="K39" s="136"/>
      <c r="L39" s="141" t="s">
        <v>315</v>
      </c>
      <c r="M39" s="141"/>
      <c r="N39" s="141"/>
      <c r="O39" s="91">
        <v>60</v>
      </c>
      <c r="P39" s="91"/>
      <c r="Q39" s="91"/>
      <c r="R39" s="91"/>
      <c r="S39" s="91"/>
      <c r="T39" s="157">
        <f>(O39/100)*($K$21/100)</f>
        <v>0.12</v>
      </c>
      <c r="U39" s="157">
        <f t="shared" ref="U39" si="10">(T39/100)*(R32/100)</f>
        <v>0</v>
      </c>
      <c r="V39" s="157">
        <f t="shared" ref="V39" si="11">(U39/100)*(S32/100)</f>
        <v>0</v>
      </c>
      <c r="W39" s="157">
        <f t="shared" ref="W39" si="12">(V39/100)*(T32/100)</f>
        <v>0</v>
      </c>
      <c r="X39" s="86">
        <f>'SERVICE ROLE'!$C$12</f>
        <v>4</v>
      </c>
      <c r="Y39" s="86"/>
      <c r="Z39" s="86"/>
      <c r="AA39" s="86"/>
      <c r="AB39" s="86">
        <f>X39*T39</f>
        <v>0.48</v>
      </c>
      <c r="AC39" s="86"/>
      <c r="AD39" s="86"/>
      <c r="AE39" s="86"/>
      <c r="AF39" s="86"/>
      <c r="AG39" s="86"/>
    </row>
    <row r="40" spans="1:33" x14ac:dyDescent="0.25">
      <c r="A40" s="75"/>
      <c r="B40" s="77" t="s">
        <v>341</v>
      </c>
      <c r="C40" s="136" t="s">
        <v>316</v>
      </c>
      <c r="D40" s="136"/>
      <c r="E40" s="136"/>
      <c r="F40" s="136"/>
      <c r="G40" s="136"/>
      <c r="H40" s="136"/>
      <c r="I40" s="136"/>
      <c r="J40" s="136"/>
      <c r="K40" s="136"/>
      <c r="L40" s="141" t="s">
        <v>315</v>
      </c>
      <c r="M40" s="141"/>
      <c r="N40" s="141"/>
      <c r="O40" s="91">
        <v>30</v>
      </c>
      <c r="P40" s="91"/>
      <c r="Q40" s="91"/>
      <c r="R40" s="91"/>
      <c r="S40" s="91"/>
      <c r="T40" s="157">
        <f t="shared" ref="T40:T41" si="13">(O40/100)*($K$21/100)</f>
        <v>0.06</v>
      </c>
      <c r="U40" s="157">
        <f t="shared" ref="U40:U41" si="14">(T40/100)*(R33/100)</f>
        <v>0</v>
      </c>
      <c r="V40" s="157">
        <f t="shared" ref="V40:V41" si="15">(U40/100)*(S33/100)</f>
        <v>0</v>
      </c>
      <c r="W40" s="157" t="e">
        <f t="shared" ref="W40:W41" si="16">(V40/100)*(T33/100)</f>
        <v>#VALUE!</v>
      </c>
      <c r="X40" s="87">
        <f>'SERVICE ROLE'!$C$41</f>
        <v>3.4</v>
      </c>
      <c r="Y40" s="86"/>
      <c r="Z40" s="86"/>
      <c r="AA40" s="86"/>
      <c r="AB40" s="87">
        <f>X40*T40</f>
        <v>0.20399999999999999</v>
      </c>
      <c r="AC40" s="87"/>
      <c r="AD40" s="87"/>
      <c r="AE40" s="87"/>
      <c r="AF40" s="87"/>
      <c r="AG40" s="87"/>
    </row>
    <row r="41" spans="1:33" x14ac:dyDescent="0.25">
      <c r="A41" s="75"/>
      <c r="B41" s="77" t="s">
        <v>342</v>
      </c>
      <c r="C41" s="136" t="s">
        <v>317</v>
      </c>
      <c r="D41" s="136"/>
      <c r="E41" s="136"/>
      <c r="F41" s="136"/>
      <c r="G41" s="136"/>
      <c r="H41" s="136"/>
      <c r="I41" s="136"/>
      <c r="J41" s="136"/>
      <c r="K41" s="136"/>
      <c r="L41" s="141" t="s">
        <v>318</v>
      </c>
      <c r="M41" s="141"/>
      <c r="N41" s="141"/>
      <c r="O41" s="91">
        <v>10</v>
      </c>
      <c r="P41" s="91"/>
      <c r="Q41" s="91"/>
      <c r="R41" s="91"/>
      <c r="S41" s="91"/>
      <c r="T41" s="157">
        <f t="shared" si="13"/>
        <v>2.0000000000000004E-2</v>
      </c>
      <c r="U41" s="157">
        <f t="shared" si="14"/>
        <v>0</v>
      </c>
      <c r="V41" s="157">
        <f t="shared" si="15"/>
        <v>0</v>
      </c>
      <c r="W41" s="157">
        <f t="shared" si="16"/>
        <v>0</v>
      </c>
      <c r="X41" s="86">
        <f>'SERVICE ROLE'!$C$68</f>
        <v>3</v>
      </c>
      <c r="Y41" s="86"/>
      <c r="Z41" s="86"/>
      <c r="AA41" s="86"/>
      <c r="AB41" s="86">
        <f>X41*T41</f>
        <v>6.0000000000000012E-2</v>
      </c>
      <c r="AC41" s="86"/>
      <c r="AD41" s="86"/>
      <c r="AE41" s="86"/>
      <c r="AF41" s="86"/>
      <c r="AG41" s="86"/>
    </row>
    <row r="42" spans="1:33" s="66" customFormat="1" ht="14.45" customHeight="1" x14ac:dyDescent="0.25">
      <c r="A42"/>
      <c r="B42"/>
      <c r="C42"/>
      <c r="D42"/>
      <c r="E42"/>
      <c r="F42"/>
      <c r="G42"/>
      <c r="H42"/>
      <c r="I42"/>
      <c r="J42"/>
      <c r="K42"/>
      <c r="L42" s="2"/>
      <c r="M42" s="2"/>
      <c r="N42" s="2"/>
      <c r="O42" s="144">
        <f t="shared" ref="O42:S42" si="17">SUM(O39,O40,O41)</f>
        <v>100</v>
      </c>
      <c r="P42" s="145">
        <f t="shared" si="17"/>
        <v>0</v>
      </c>
      <c r="Q42" s="145">
        <f t="shared" si="17"/>
        <v>0</v>
      </c>
      <c r="R42" s="145">
        <f t="shared" si="17"/>
        <v>0</v>
      </c>
      <c r="S42" s="146">
        <f t="shared" si="17"/>
        <v>0</v>
      </c>
      <c r="X42"/>
      <c r="Y42"/>
      <c r="Z42"/>
      <c r="AA42"/>
      <c r="AB42" s="150">
        <f>SUM(AB39:AG41)</f>
        <v>0.74399999999999999</v>
      </c>
      <c r="AC42" s="151"/>
      <c r="AD42" s="151"/>
      <c r="AE42" s="151"/>
      <c r="AF42" s="151"/>
      <c r="AG42" s="152"/>
    </row>
    <row r="43" spans="1:33" s="66" customFormat="1" ht="6" customHeight="1" x14ac:dyDescent="0.25">
      <c r="A43"/>
      <c r="L43" s="2"/>
      <c r="M43" s="2"/>
      <c r="N43" s="2"/>
      <c r="O43" s="84"/>
      <c r="P43" s="84"/>
      <c r="Q43" s="84"/>
      <c r="R43" s="84"/>
      <c r="S43" s="84"/>
      <c r="X43"/>
      <c r="Y43"/>
      <c r="Z43"/>
      <c r="AA43"/>
      <c r="AB43"/>
      <c r="AC43"/>
      <c r="AD43"/>
    </row>
    <row r="44" spans="1:33" s="66" customFormat="1" x14ac:dyDescent="0.25">
      <c r="A44" s="99" t="s">
        <v>319</v>
      </c>
      <c r="B44" s="99"/>
      <c r="C44" s="99"/>
      <c r="D44" s="99"/>
      <c r="E44" s="99"/>
      <c r="F44" s="99"/>
      <c r="G44" s="99"/>
      <c r="H44" s="99"/>
      <c r="I44" s="99"/>
      <c r="J44" s="99"/>
      <c r="K44" s="99"/>
      <c r="L44" s="90" t="s">
        <v>288</v>
      </c>
      <c r="M44" s="90"/>
      <c r="N44" s="90"/>
      <c r="O44" s="134" t="s">
        <v>289</v>
      </c>
      <c r="P44" s="134"/>
      <c r="Q44" s="134"/>
      <c r="R44" s="134"/>
      <c r="S44" s="134"/>
      <c r="T44" s="90" t="s">
        <v>300</v>
      </c>
      <c r="U44" s="90"/>
      <c r="V44" s="90"/>
      <c r="W44" s="90"/>
      <c r="X44" s="90" t="s">
        <v>339</v>
      </c>
      <c r="Y44" s="90"/>
      <c r="Z44" s="90"/>
      <c r="AA44" s="90"/>
      <c r="AB44" s="90" t="s">
        <v>345</v>
      </c>
      <c r="AC44" s="90"/>
      <c r="AD44" s="90"/>
      <c r="AE44" s="90"/>
      <c r="AF44" s="90"/>
      <c r="AG44" s="90"/>
    </row>
    <row r="45" spans="1:33" s="66" customFormat="1" x14ac:dyDescent="0.25">
      <c r="A45" s="79"/>
      <c r="B45" s="77" t="s">
        <v>340</v>
      </c>
      <c r="C45" s="136" t="s">
        <v>320</v>
      </c>
      <c r="D45" s="136"/>
      <c r="E45" s="136"/>
      <c r="F45" s="136"/>
      <c r="G45" s="136"/>
      <c r="H45" s="136"/>
      <c r="I45" s="136"/>
      <c r="J45" s="136"/>
      <c r="K45" s="136"/>
      <c r="L45" s="141" t="s">
        <v>321</v>
      </c>
      <c r="M45" s="141"/>
      <c r="N45" s="141"/>
      <c r="O45" s="91">
        <v>60</v>
      </c>
      <c r="P45" s="91">
        <v>20</v>
      </c>
      <c r="Q45" s="91">
        <v>20</v>
      </c>
      <c r="R45" s="91">
        <v>20</v>
      </c>
      <c r="S45" s="91">
        <v>20</v>
      </c>
      <c r="T45" s="157">
        <f>(O45/100)*($K$22/100)</f>
        <v>0.06</v>
      </c>
      <c r="U45" s="157">
        <f t="shared" ref="U45" si="18">(T45/100)*(R38/100)</f>
        <v>0</v>
      </c>
      <c r="V45" s="157">
        <f t="shared" ref="V45" si="19">(U45/100)*(S38/100)</f>
        <v>0</v>
      </c>
      <c r="W45" s="157" t="e">
        <f t="shared" ref="W45" si="20">(V45/100)*(T38/100)</f>
        <v>#VALUE!</v>
      </c>
      <c r="X45" s="87">
        <f>'MANAGEMENT ROLE'!$C$13</f>
        <v>3</v>
      </c>
      <c r="Y45" s="86"/>
      <c r="Z45" s="86"/>
      <c r="AA45" s="86"/>
      <c r="AB45" s="86">
        <f>X45*T45</f>
        <v>0.18</v>
      </c>
      <c r="AC45" s="86"/>
      <c r="AD45" s="86"/>
      <c r="AE45" s="86"/>
      <c r="AF45" s="86"/>
      <c r="AG45" s="86"/>
    </row>
    <row r="46" spans="1:33" s="66" customFormat="1" x14ac:dyDescent="0.25">
      <c r="A46" s="65"/>
      <c r="B46" s="80"/>
      <c r="C46" s="135"/>
      <c r="D46" s="137" t="s">
        <v>322</v>
      </c>
      <c r="E46" s="137"/>
      <c r="F46" s="137"/>
      <c r="G46" s="137"/>
      <c r="H46" s="137"/>
      <c r="I46" s="137"/>
      <c r="J46" s="137"/>
      <c r="K46" s="137"/>
      <c r="L46" s="142"/>
      <c r="M46" s="142"/>
      <c r="N46" s="142"/>
      <c r="O46" s="158">
        <v>0.7</v>
      </c>
      <c r="P46" s="158"/>
      <c r="Q46" s="158"/>
      <c r="R46" s="158"/>
      <c r="S46" s="158"/>
      <c r="T46" s="159">
        <f>O46*T45</f>
        <v>4.1999999999999996E-2</v>
      </c>
      <c r="U46" s="159"/>
      <c r="V46" s="159"/>
      <c r="W46" s="159"/>
      <c r="X46" s="86"/>
      <c r="Y46" s="86"/>
      <c r="Z46" s="86"/>
      <c r="AA46" s="86"/>
      <c r="AB46" s="86">
        <f t="shared" ref="AB46:AB47" si="21">X46*T46</f>
        <v>0</v>
      </c>
      <c r="AC46" s="86"/>
      <c r="AD46" s="86"/>
      <c r="AE46" s="86"/>
      <c r="AF46" s="86"/>
      <c r="AG46" s="86"/>
    </row>
    <row r="47" spans="1:33" s="66" customFormat="1" x14ac:dyDescent="0.25">
      <c r="A47" s="65"/>
      <c r="B47" s="64"/>
      <c r="C47" s="135"/>
      <c r="D47" s="137" t="s">
        <v>323</v>
      </c>
      <c r="E47" s="137"/>
      <c r="F47" s="137"/>
      <c r="G47" s="137"/>
      <c r="H47" s="137"/>
      <c r="I47" s="137"/>
      <c r="J47" s="137"/>
      <c r="K47" s="137"/>
      <c r="L47" s="143"/>
      <c r="M47" s="143"/>
      <c r="N47" s="143"/>
      <c r="O47" s="158">
        <v>0.3</v>
      </c>
      <c r="P47" s="158"/>
      <c r="Q47" s="158"/>
      <c r="R47" s="158"/>
      <c r="S47" s="158"/>
      <c r="T47" s="159">
        <f>O47*T45</f>
        <v>1.7999999999999999E-2</v>
      </c>
      <c r="U47" s="159"/>
      <c r="V47" s="159"/>
      <c r="W47" s="159"/>
      <c r="X47" s="86"/>
      <c r="Y47" s="86"/>
      <c r="Z47" s="86"/>
      <c r="AA47" s="86"/>
      <c r="AB47" s="86">
        <f t="shared" si="21"/>
        <v>0</v>
      </c>
      <c r="AC47" s="86"/>
      <c r="AD47" s="86"/>
      <c r="AE47" s="86"/>
      <c r="AF47" s="86"/>
      <c r="AG47" s="86"/>
    </row>
    <row r="48" spans="1:33" s="66" customFormat="1" x14ac:dyDescent="0.25">
      <c r="A48" s="75"/>
      <c r="B48" s="77" t="s">
        <v>341</v>
      </c>
      <c r="C48" s="136" t="s">
        <v>324</v>
      </c>
      <c r="D48" s="136"/>
      <c r="E48" s="136"/>
      <c r="F48" s="136"/>
      <c r="G48" s="136"/>
      <c r="H48" s="136"/>
      <c r="I48" s="136"/>
      <c r="J48" s="136"/>
      <c r="K48" s="136"/>
      <c r="L48" s="141" t="s">
        <v>321</v>
      </c>
      <c r="M48" s="141"/>
      <c r="N48" s="141"/>
      <c r="O48" s="91">
        <v>20</v>
      </c>
      <c r="P48" s="91">
        <v>20</v>
      </c>
      <c r="Q48" s="91">
        <v>20</v>
      </c>
      <c r="R48" s="91">
        <v>20</v>
      </c>
      <c r="S48" s="91">
        <v>20</v>
      </c>
      <c r="T48" s="157">
        <f>(O48/100)*($K$22/100)</f>
        <v>2.0000000000000004E-2</v>
      </c>
      <c r="U48" s="157">
        <f t="shared" ref="U48" si="22">(T48/100)*(R41/100)</f>
        <v>0</v>
      </c>
      <c r="V48" s="157">
        <f t="shared" ref="V48" si="23">(U48/100)*(S41/100)</f>
        <v>0</v>
      </c>
      <c r="W48" s="157">
        <f t="shared" ref="W48" si="24">(V48/100)*(T41/100)</f>
        <v>0</v>
      </c>
      <c r="X48" s="86">
        <f>'MANAGEMENT ROLE'!$C$78</f>
        <v>2</v>
      </c>
      <c r="Y48" s="86"/>
      <c r="Z48" s="86"/>
      <c r="AA48" s="86"/>
      <c r="AB48" s="86">
        <f>X48*T48</f>
        <v>4.0000000000000008E-2</v>
      </c>
      <c r="AC48" s="86"/>
      <c r="AD48" s="86"/>
      <c r="AE48" s="86"/>
      <c r="AF48" s="86"/>
      <c r="AG48" s="86"/>
    </row>
    <row r="49" spans="1:33" s="67" customFormat="1" ht="15" customHeight="1" x14ac:dyDescent="0.35">
      <c r="A49" s="75"/>
      <c r="B49" s="77" t="s">
        <v>342</v>
      </c>
      <c r="C49" s="136" t="s">
        <v>325</v>
      </c>
      <c r="D49" s="136"/>
      <c r="E49" s="136"/>
      <c r="F49" s="136"/>
      <c r="G49" s="136"/>
      <c r="H49" s="136"/>
      <c r="I49" s="136"/>
      <c r="J49" s="136"/>
      <c r="K49" s="136"/>
      <c r="L49" s="141" t="s">
        <v>321</v>
      </c>
      <c r="M49" s="141"/>
      <c r="N49" s="141"/>
      <c r="O49" s="91">
        <v>20</v>
      </c>
      <c r="P49" s="91">
        <v>20</v>
      </c>
      <c r="Q49" s="91">
        <v>20</v>
      </c>
      <c r="R49" s="91">
        <v>20</v>
      </c>
      <c r="S49" s="91">
        <v>20</v>
      </c>
      <c r="T49" s="157">
        <f>(O49/100)*($K$22/100)</f>
        <v>2.0000000000000004E-2</v>
      </c>
      <c r="U49" s="157">
        <f t="shared" ref="U49" si="25">(T49/100)*(R42/100)</f>
        <v>0</v>
      </c>
      <c r="V49" s="157">
        <f t="shared" ref="V49" si="26">(U49/100)*(S42/100)</f>
        <v>0</v>
      </c>
      <c r="W49" s="157">
        <f t="shared" ref="W49" si="27">(V49/100)*(T42/100)</f>
        <v>0</v>
      </c>
      <c r="X49" s="86">
        <f>'MANAGEMENT ROLE'!$C$89</f>
        <v>4</v>
      </c>
      <c r="Y49" s="86"/>
      <c r="Z49" s="86"/>
      <c r="AA49" s="86"/>
      <c r="AB49" s="86">
        <f>X49*T49</f>
        <v>8.0000000000000016E-2</v>
      </c>
      <c r="AC49" s="86"/>
      <c r="AD49" s="86"/>
      <c r="AE49" s="86"/>
      <c r="AF49" s="86"/>
      <c r="AG49" s="86"/>
    </row>
    <row r="50" spans="1:33" s="69" customFormat="1" ht="15.75" x14ac:dyDescent="0.25">
      <c r="A50"/>
      <c r="B50"/>
      <c r="C50"/>
      <c r="D50"/>
      <c r="E50"/>
      <c r="F50"/>
      <c r="G50"/>
      <c r="H50"/>
      <c r="I50"/>
      <c r="J50"/>
      <c r="K50"/>
      <c r="L50"/>
      <c r="M50"/>
      <c r="N50"/>
      <c r="O50" s="153">
        <f t="shared" ref="O50:S50" si="28">O45+O48+O49</f>
        <v>100</v>
      </c>
      <c r="P50" s="154">
        <f t="shared" si="28"/>
        <v>60</v>
      </c>
      <c r="Q50" s="154">
        <f t="shared" si="28"/>
        <v>60</v>
      </c>
      <c r="R50" s="154">
        <f t="shared" si="28"/>
        <v>60</v>
      </c>
      <c r="S50" s="155">
        <f t="shared" si="28"/>
        <v>60</v>
      </c>
      <c r="X50"/>
      <c r="Y50"/>
      <c r="Z50"/>
      <c r="AA50"/>
      <c r="AB50" s="83">
        <f>SUM(AB45:AG49)</f>
        <v>0.30000000000000004</v>
      </c>
      <c r="AC50" s="84"/>
      <c r="AD50" s="84"/>
      <c r="AE50" s="84"/>
      <c r="AF50" s="84"/>
      <c r="AG50" s="85"/>
    </row>
    <row r="51" spans="1:33" x14ac:dyDescent="0.25">
      <c r="A51" s="66"/>
      <c r="B51" s="66"/>
      <c r="C51" s="66"/>
      <c r="D51" s="66"/>
      <c r="E51" s="66"/>
      <c r="F51" s="66"/>
      <c r="G51" s="66"/>
      <c r="H51" s="66"/>
      <c r="I51" s="66"/>
      <c r="J51" s="66"/>
      <c r="K51" s="66"/>
      <c r="L51" s="66"/>
      <c r="M51" s="66"/>
      <c r="N51" s="66"/>
      <c r="O51" s="66"/>
      <c r="P51" s="66"/>
      <c r="Q51" s="66"/>
      <c r="R51" s="66"/>
      <c r="S51" s="66"/>
      <c r="X51" s="66"/>
      <c r="Y51" s="66"/>
      <c r="Z51" s="66"/>
      <c r="AA51" s="66"/>
      <c r="AB51" s="66"/>
      <c r="AC51" s="66"/>
      <c r="AD51" s="66"/>
    </row>
    <row r="52" spans="1:33"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33"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33" x14ac:dyDescent="0.2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33"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33"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57" spans="1:33" s="69" customFormat="1" ht="15.75"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33" ht="21" x14ac:dyDescent="0.3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33" ht="15.75" x14ac:dyDescent="0.2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1" spans="1:33" s="69" customFormat="1" ht="15.75" x14ac:dyDescent="0.25">
      <c r="A61"/>
      <c r="B61"/>
      <c r="C61"/>
      <c r="D61"/>
      <c r="E61"/>
      <c r="F61"/>
      <c r="G61"/>
      <c r="H61"/>
      <c r="I61"/>
      <c r="J61"/>
      <c r="K61"/>
      <c r="L61"/>
      <c r="M61"/>
      <c r="N61"/>
      <c r="O61"/>
      <c r="P61"/>
      <c r="Q61"/>
      <c r="R61"/>
      <c r="S61"/>
      <c r="T61"/>
      <c r="U61"/>
      <c r="V61"/>
      <c r="W61"/>
      <c r="X61"/>
      <c r="Y61"/>
      <c r="Z61"/>
    </row>
    <row r="66" spans="1:26" s="68" customFormat="1" ht="15.75"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8" spans="1:26" s="50" customFormat="1" x14ac:dyDescent="0.25">
      <c r="A68"/>
      <c r="B68"/>
      <c r="C68"/>
      <c r="D68"/>
      <c r="E68"/>
      <c r="F68"/>
      <c r="G68"/>
      <c r="H68"/>
      <c r="I68"/>
      <c r="J68"/>
      <c r="K68"/>
      <c r="L68"/>
      <c r="M68"/>
      <c r="N68"/>
      <c r="O68"/>
      <c r="P68"/>
      <c r="Q68"/>
      <c r="R68"/>
      <c r="S68"/>
      <c r="T68"/>
      <c r="U68"/>
      <c r="V68"/>
      <c r="W68"/>
      <c r="X68"/>
      <c r="Y68"/>
      <c r="Z68"/>
    </row>
    <row r="69" spans="1:26" s="50" customFormat="1" x14ac:dyDescent="0.25">
      <c r="A69"/>
      <c r="B69"/>
      <c r="C69"/>
      <c r="D69"/>
      <c r="E69"/>
      <c r="F69"/>
      <c r="G69"/>
      <c r="H69"/>
      <c r="I69"/>
      <c r="J69"/>
      <c r="K69"/>
      <c r="L69"/>
      <c r="M69"/>
      <c r="N69"/>
      <c r="O69"/>
      <c r="P69"/>
      <c r="Q69"/>
      <c r="R69"/>
      <c r="S69"/>
      <c r="T69"/>
      <c r="U69"/>
      <c r="V69"/>
      <c r="W69"/>
      <c r="X69"/>
      <c r="Y69"/>
      <c r="Z69"/>
    </row>
    <row r="70" spans="1:26" ht="15.75"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5" spans="1:26" ht="15.75" x14ac:dyDescent="0.2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row>
    <row r="77" spans="1:26" x14ac:dyDescent="0.2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sheetData>
  <mergeCells count="159">
    <mergeCell ref="O50:S50"/>
    <mergeCell ref="T26:W26"/>
    <mergeCell ref="T27:W27"/>
    <mergeCell ref="T28:W28"/>
    <mergeCell ref="T29:W29"/>
    <mergeCell ref="T30:W30"/>
    <mergeCell ref="T34:W34"/>
    <mergeCell ref="T35:W35"/>
    <mergeCell ref="T39:W39"/>
    <mergeCell ref="T40:W40"/>
    <mergeCell ref="T41:W41"/>
    <mergeCell ref="T45:W45"/>
    <mergeCell ref="T48:W48"/>
    <mergeCell ref="T49:W49"/>
    <mergeCell ref="O46:S46"/>
    <mergeCell ref="O47:S47"/>
    <mergeCell ref="T46:W46"/>
    <mergeCell ref="T47:W47"/>
    <mergeCell ref="O31:S31"/>
    <mergeCell ref="T31:W31"/>
    <mergeCell ref="O33:S33"/>
    <mergeCell ref="T33:W33"/>
    <mergeCell ref="X49:AA49"/>
    <mergeCell ref="AB49:AG49"/>
    <mergeCell ref="O36:S36"/>
    <mergeCell ref="O42:S42"/>
    <mergeCell ref="AB36:AG36"/>
    <mergeCell ref="AB42:AG42"/>
    <mergeCell ref="X46:AA46"/>
    <mergeCell ref="X47:AA47"/>
    <mergeCell ref="X40:AA40"/>
    <mergeCell ref="AB40:AG40"/>
    <mergeCell ref="O41:S41"/>
    <mergeCell ref="X41:AA41"/>
    <mergeCell ref="AB41:AG41"/>
    <mergeCell ref="O45:S45"/>
    <mergeCell ref="X45:AA45"/>
    <mergeCell ref="AB45:AG45"/>
    <mergeCell ref="AB47:AG47"/>
    <mergeCell ref="T44:W44"/>
    <mergeCell ref="L48:N48"/>
    <mergeCell ref="L49:N49"/>
    <mergeCell ref="O34:S34"/>
    <mergeCell ref="O40:S40"/>
    <mergeCell ref="O48:S48"/>
    <mergeCell ref="L46:N46"/>
    <mergeCell ref="L47:N47"/>
    <mergeCell ref="O38:S38"/>
    <mergeCell ref="O44:S44"/>
    <mergeCell ref="O35:S35"/>
    <mergeCell ref="O39:S39"/>
    <mergeCell ref="L34:N34"/>
    <mergeCell ref="L35:N35"/>
    <mergeCell ref="L39:N39"/>
    <mergeCell ref="O49:S49"/>
    <mergeCell ref="C46:C47"/>
    <mergeCell ref="C45:K45"/>
    <mergeCell ref="D46:K46"/>
    <mergeCell ref="D47:K47"/>
    <mergeCell ref="C48:K48"/>
    <mergeCell ref="C49:K49"/>
    <mergeCell ref="C35:K35"/>
    <mergeCell ref="C34:K34"/>
    <mergeCell ref="C27:K27"/>
    <mergeCell ref="C28:K28"/>
    <mergeCell ref="C29:K29"/>
    <mergeCell ref="C30:K30"/>
    <mergeCell ref="C39:K39"/>
    <mergeCell ref="C41:K41"/>
    <mergeCell ref="C40:K40"/>
    <mergeCell ref="A33:K33"/>
    <mergeCell ref="A44:K44"/>
    <mergeCell ref="A31:N31"/>
    <mergeCell ref="L33:N33"/>
    <mergeCell ref="L38:N38"/>
    <mergeCell ref="L44:N44"/>
    <mergeCell ref="L40:N40"/>
    <mergeCell ref="L41:N41"/>
    <mergeCell ref="L45:N45"/>
    <mergeCell ref="A2:AG2"/>
    <mergeCell ref="A1:AG1"/>
    <mergeCell ref="A12:AG12"/>
    <mergeCell ref="Y6:AC6"/>
    <mergeCell ref="AD6:AG6"/>
    <mergeCell ref="Y7:AC7"/>
    <mergeCell ref="AD7:AG7"/>
    <mergeCell ref="Y8:AC8"/>
    <mergeCell ref="AD8:AG8"/>
    <mergeCell ref="B18:F18"/>
    <mergeCell ref="G18:J18"/>
    <mergeCell ref="G4:I4"/>
    <mergeCell ref="G5:W5"/>
    <mergeCell ref="Y4:AG4"/>
    <mergeCell ref="G6:W6"/>
    <mergeCell ref="Y5:AC5"/>
    <mergeCell ref="AD5:AG5"/>
    <mergeCell ref="A38:K38"/>
    <mergeCell ref="A13:AG13"/>
    <mergeCell ref="A15:AG15"/>
    <mergeCell ref="A17:AG17"/>
    <mergeCell ref="AE10:AG10"/>
    <mergeCell ref="K18:O18"/>
    <mergeCell ref="B19:F19"/>
    <mergeCell ref="X34:AA34"/>
    <mergeCell ref="AB34:AG34"/>
    <mergeCell ref="X35:AA35"/>
    <mergeCell ref="AB35:AG35"/>
    <mergeCell ref="T38:W38"/>
    <mergeCell ref="K19:O19"/>
    <mergeCell ref="K20:O20"/>
    <mergeCell ref="K21:O21"/>
    <mergeCell ref="K22:O22"/>
    <mergeCell ref="K23:O23"/>
    <mergeCell ref="AB27:AG27"/>
    <mergeCell ref="G19:J19"/>
    <mergeCell ref="G20:J20"/>
    <mergeCell ref="G21:J21"/>
    <mergeCell ref="G22:J22"/>
    <mergeCell ref="A26:K26"/>
    <mergeCell ref="AB26:AG26"/>
    <mergeCell ref="B20:F20"/>
    <mergeCell ref="B21:F21"/>
    <mergeCell ref="B22:F22"/>
    <mergeCell ref="L28:N28"/>
    <mergeCell ref="L29:N29"/>
    <mergeCell ref="L30:N30"/>
    <mergeCell ref="O27:S27"/>
    <mergeCell ref="O28:S28"/>
    <mergeCell ref="O29:S29"/>
    <mergeCell ref="O30:S30"/>
    <mergeCell ref="A25:AG25"/>
    <mergeCell ref="L26:N26"/>
    <mergeCell ref="O26:S26"/>
    <mergeCell ref="X26:AA26"/>
    <mergeCell ref="L27:N27"/>
    <mergeCell ref="AB50:AG50"/>
    <mergeCell ref="O32:S32"/>
    <mergeCell ref="O37:S37"/>
    <mergeCell ref="O43:S43"/>
    <mergeCell ref="AB28:AG28"/>
    <mergeCell ref="AB29:AG29"/>
    <mergeCell ref="AB30:AG30"/>
    <mergeCell ref="AB31:AG31"/>
    <mergeCell ref="X27:AA27"/>
    <mergeCell ref="X28:AA28"/>
    <mergeCell ref="X29:AA29"/>
    <mergeCell ref="X30:AA30"/>
    <mergeCell ref="AB46:AG46"/>
    <mergeCell ref="X31:AA31"/>
    <mergeCell ref="X33:AA33"/>
    <mergeCell ref="AB33:AG33"/>
    <mergeCell ref="X38:AA38"/>
    <mergeCell ref="AB38:AG38"/>
    <mergeCell ref="X44:AA44"/>
    <mergeCell ref="AB44:AG44"/>
    <mergeCell ref="X39:AA39"/>
    <mergeCell ref="AB39:AG39"/>
    <mergeCell ref="X48:AA48"/>
    <mergeCell ref="AB48:AG48"/>
  </mergeCells>
  <conditionalFormatting sqref="K23">
    <cfRule type="cellIs" dxfId="14" priority="13" operator="equal">
      <formula>100</formula>
    </cfRule>
    <cfRule type="cellIs" dxfId="13" priority="14" operator="lessThan">
      <formula>100</formula>
    </cfRule>
    <cfRule type="cellIs" dxfId="12" priority="15" operator="greaterThan">
      <formula>100</formula>
    </cfRule>
  </conditionalFormatting>
  <conditionalFormatting sqref="O31">
    <cfRule type="cellIs" dxfId="11" priority="10" operator="lessThan">
      <formula>100</formula>
    </cfRule>
    <cfRule type="cellIs" dxfId="10" priority="11" operator="greaterThan">
      <formula>100</formula>
    </cfRule>
    <cfRule type="cellIs" dxfId="9" priority="12" operator="equal">
      <formula>100</formula>
    </cfRule>
  </conditionalFormatting>
  <conditionalFormatting sqref="O36">
    <cfRule type="cellIs" dxfId="8" priority="7" operator="lessThan">
      <formula>100</formula>
    </cfRule>
    <cfRule type="cellIs" dxfId="7" priority="8" operator="greaterThan">
      <formula>100</formula>
    </cfRule>
    <cfRule type="cellIs" dxfId="6" priority="9" operator="equal">
      <formula>100</formula>
    </cfRule>
  </conditionalFormatting>
  <conditionalFormatting sqref="O42">
    <cfRule type="cellIs" dxfId="5" priority="4" operator="lessThan">
      <formula>100</formula>
    </cfRule>
    <cfRule type="cellIs" dxfId="4" priority="5" operator="greaterThan">
      <formula>100</formula>
    </cfRule>
    <cfRule type="cellIs" dxfId="3" priority="6" operator="equal">
      <formula>100</formula>
    </cfRule>
  </conditionalFormatting>
  <conditionalFormatting sqref="O50">
    <cfRule type="cellIs" dxfId="2" priority="1" operator="lessThan">
      <formula>100</formula>
    </cfRule>
    <cfRule type="cellIs" dxfId="1" priority="2" operator="greaterThan">
      <formula>100</formula>
    </cfRule>
    <cfRule type="cellIs" dxfId="0" priority="3" operator="equal">
      <formula>100</formula>
    </cfRule>
  </conditionalFormatting>
  <dataValidations count="6">
    <dataValidation type="whole" operator="equal" allowBlank="1" showInputMessage="1" showErrorMessage="1" errorTitle="Invalid Number" error="Your total must equal 100" promptTitle="Weight Assignment" prompt="Your total must equal 100" sqref="O31 O36 O42 O50">
      <formula1>100</formula1>
    </dataValidation>
    <dataValidation type="whole" operator="equal" allowBlank="1" showInputMessage="1" showErrorMessage="1" errorTitle="Invalid Number" error="Your total must equal 100%" promptTitle="Weight Assignment" prompt="Your total must equal 100%" sqref="K23">
      <formula1>100</formula1>
    </dataValidation>
    <dataValidation type="whole" allowBlank="1" showInputMessage="1" showErrorMessage="1" errorTitle="Invalid Weight Assignment" error="Enter a weight assignment between 0-35" promptTitle="Assign Weight" prompt="Enter weight assignment 0-35" sqref="K22">
      <formula1>0</formula1>
      <formula2>35</formula2>
    </dataValidation>
    <dataValidation type="whole" allowBlank="1" showInputMessage="1" showErrorMessage="1" errorTitle="Invalid Weight Assignment" error="Enter a weight assignment between 10-30" promptTitle="Assign Weight" prompt="Enter weight assignment 10-30" sqref="K21">
      <formula1>10</formula1>
      <formula2>30</formula2>
    </dataValidation>
    <dataValidation type="whole" allowBlank="1" showInputMessage="1" showErrorMessage="1" errorTitle="Invalid Weight Assignment" error="Enter a weight assignment between 5-20" promptTitle="Assign Weight" prompt="Enter weight assignment 5-20" sqref="K20">
      <formula1>5</formula1>
      <formula2>20</formula2>
    </dataValidation>
    <dataValidation type="whole" allowBlank="1" showInputMessage="1" showErrorMessage="1" errorTitle="Invalid Weight Assignment" error="Enter a weight assignment between 50-80" promptTitle="Assign Weight" prompt="Enter weight assignment 50-80" sqref="K19">
      <formula1>50</formula1>
      <formula2>80</formula2>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3"/>
  <sheetViews>
    <sheetView showGridLines="0" zoomScale="110" zoomScaleNormal="110" workbookViewId="0">
      <selection activeCell="G25" sqref="G25"/>
    </sheetView>
  </sheetViews>
  <sheetFormatPr defaultRowHeight="15" x14ac:dyDescent="0.25"/>
  <cols>
    <col min="1" max="1" width="2.7109375" style="2" customWidth="1"/>
    <col min="2" max="2" width="83.5703125" style="2" customWidth="1"/>
    <col min="3" max="3" width="4" style="2" customWidth="1"/>
    <col min="4" max="4" width="9.140625" style="2"/>
    <col min="5" max="5" width="9.140625" style="2" hidden="1" customWidth="1"/>
    <col min="6" max="16384" width="9.140625" style="2"/>
  </cols>
  <sheetData>
    <row r="1" spans="1:5" x14ac:dyDescent="0.25">
      <c r="B1" s="81" t="str">
        <f>'RATING SUMMARY'!G5</f>
        <v>Last, First</v>
      </c>
    </row>
    <row r="2" spans="1:5" ht="15.75" x14ac:dyDescent="0.25">
      <c r="B2" s="15" t="s">
        <v>27</v>
      </c>
    </row>
    <row r="3" spans="1:5" ht="28.5" customHeight="1" x14ac:dyDescent="0.25">
      <c r="A3" s="164" t="s">
        <v>0</v>
      </c>
      <c r="B3" s="164"/>
      <c r="E3" s="9">
        <v>1</v>
      </c>
    </row>
    <row r="4" spans="1:5" ht="6" customHeight="1" x14ac:dyDescent="0.25">
      <c r="B4" s="1"/>
      <c r="E4" s="9">
        <v>2</v>
      </c>
    </row>
    <row r="5" spans="1:5" s="7" customFormat="1" ht="26.25" x14ac:dyDescent="0.25">
      <c r="B5" s="8" t="s">
        <v>18</v>
      </c>
      <c r="E5" s="9">
        <v>3</v>
      </c>
    </row>
    <row r="6" spans="1:5" s="7" customFormat="1" ht="12" customHeight="1" x14ac:dyDescent="0.25">
      <c r="B6" s="13" t="s">
        <v>37</v>
      </c>
      <c r="E6" s="9">
        <v>4</v>
      </c>
    </row>
    <row r="7" spans="1:5" s="7" customFormat="1" ht="12" customHeight="1" x14ac:dyDescent="0.25">
      <c r="B7" s="13" t="s">
        <v>38</v>
      </c>
      <c r="E7" s="9">
        <v>5</v>
      </c>
    </row>
    <row r="8" spans="1:5" s="7" customFormat="1" ht="12" customHeight="1" x14ac:dyDescent="0.2">
      <c r="B8" s="13" t="s">
        <v>39</v>
      </c>
    </row>
    <row r="9" spans="1:5" s="7" customFormat="1" ht="12" customHeight="1" x14ac:dyDescent="0.2">
      <c r="B9" s="13" t="s">
        <v>40</v>
      </c>
    </row>
    <row r="10" spans="1:5" s="7" customFormat="1" ht="12" customHeight="1" x14ac:dyDescent="0.2">
      <c r="B10" s="13" t="s">
        <v>41</v>
      </c>
    </row>
    <row r="11" spans="1:5" ht="3.75" customHeight="1" x14ac:dyDescent="0.25">
      <c r="B11" s="4"/>
    </row>
    <row r="12" spans="1:5" ht="15.75" x14ac:dyDescent="0.25">
      <c r="A12" s="11"/>
      <c r="B12" s="10" t="s">
        <v>77</v>
      </c>
      <c r="C12" s="12">
        <v>5</v>
      </c>
    </row>
    <row r="13" spans="1:5" ht="3.75" customHeight="1" x14ac:dyDescent="0.25">
      <c r="B13" s="3"/>
      <c r="C13" s="5"/>
    </row>
    <row r="14" spans="1:5" s="7" customFormat="1" ht="15.75" customHeight="1" x14ac:dyDescent="0.2">
      <c r="A14" s="165" t="s">
        <v>50</v>
      </c>
      <c r="B14" s="165"/>
    </row>
    <row r="15" spans="1:5" s="7" customFormat="1" ht="37.5" customHeight="1" x14ac:dyDescent="0.2">
      <c r="A15" s="166" t="s">
        <v>26</v>
      </c>
      <c r="B15" s="166"/>
      <c r="C15" s="166"/>
    </row>
    <row r="16" spans="1:5" s="7" customFormat="1" ht="12.75" x14ac:dyDescent="0.2">
      <c r="A16" s="170" t="s">
        <v>1</v>
      </c>
      <c r="B16" s="167" t="s">
        <v>19</v>
      </c>
      <c r="C16" s="167"/>
    </row>
    <row r="17" spans="1:3" s="7" customFormat="1" ht="25.5" customHeight="1" x14ac:dyDescent="0.2">
      <c r="A17" s="171"/>
      <c r="B17" s="167" t="s">
        <v>20</v>
      </c>
      <c r="C17" s="167"/>
    </row>
    <row r="18" spans="1:3" s="7" customFormat="1" ht="12.75" x14ac:dyDescent="0.2">
      <c r="A18" s="171"/>
      <c r="B18" s="167" t="s">
        <v>21</v>
      </c>
      <c r="C18" s="167"/>
    </row>
    <row r="19" spans="1:3" s="7" customFormat="1" ht="12.75" x14ac:dyDescent="0.2">
      <c r="A19" s="171"/>
      <c r="B19" s="167" t="s">
        <v>22</v>
      </c>
      <c r="C19" s="167"/>
    </row>
    <row r="20" spans="1:3" s="7" customFormat="1" ht="25.5" customHeight="1" x14ac:dyDescent="0.2">
      <c r="A20" s="171"/>
      <c r="B20" s="167" t="s">
        <v>78</v>
      </c>
      <c r="C20" s="167"/>
    </row>
    <row r="21" spans="1:3" s="7" customFormat="1" ht="12.75" x14ac:dyDescent="0.2">
      <c r="A21" s="172"/>
      <c r="B21" s="167" t="s">
        <v>23</v>
      </c>
      <c r="C21" s="167"/>
    </row>
    <row r="22" spans="1:3" s="7" customFormat="1" ht="12.75" x14ac:dyDescent="0.2">
      <c r="A22" s="14" t="s">
        <v>2</v>
      </c>
      <c r="B22" s="177" t="s">
        <v>6</v>
      </c>
      <c r="C22" s="177"/>
    </row>
    <row r="23" spans="1:3" s="7" customFormat="1" ht="12.75" customHeight="1" x14ac:dyDescent="0.2">
      <c r="A23" s="170" t="s">
        <v>3</v>
      </c>
      <c r="B23" s="176" t="s">
        <v>24</v>
      </c>
      <c r="C23" s="176"/>
    </row>
    <row r="24" spans="1:3" s="7" customFormat="1" ht="25.5" customHeight="1" x14ac:dyDescent="0.2">
      <c r="A24" s="172"/>
      <c r="B24" s="163" t="s">
        <v>25</v>
      </c>
      <c r="C24" s="163"/>
    </row>
    <row r="25" spans="1:3" s="7" customFormat="1" ht="12.75" x14ac:dyDescent="0.2">
      <c r="A25" s="14" t="s">
        <v>4</v>
      </c>
      <c r="B25" s="162" t="s">
        <v>7</v>
      </c>
      <c r="C25" s="162"/>
    </row>
    <row r="26" spans="1:3" s="7" customFormat="1" ht="12" customHeight="1" x14ac:dyDescent="0.2">
      <c r="A26" s="14" t="s">
        <v>5</v>
      </c>
      <c r="B26" s="162" t="s">
        <v>79</v>
      </c>
      <c r="C26" s="162"/>
    </row>
    <row r="27" spans="1:3" s="7" customFormat="1" ht="12.75" x14ac:dyDescent="0.2">
      <c r="A27" s="14">
        <v>6</v>
      </c>
      <c r="B27" s="162" t="s">
        <v>8</v>
      </c>
      <c r="C27" s="162"/>
    </row>
    <row r="28" spans="1:3" s="7" customFormat="1" ht="12.75" x14ac:dyDescent="0.2">
      <c r="A28" s="14">
        <v>7</v>
      </c>
      <c r="B28" s="162" t="s">
        <v>9</v>
      </c>
      <c r="C28" s="162"/>
    </row>
    <row r="29" spans="1:3" s="7" customFormat="1" ht="12.75" x14ac:dyDescent="0.2">
      <c r="A29" s="14">
        <v>8</v>
      </c>
      <c r="B29" s="162" t="s">
        <v>10</v>
      </c>
      <c r="C29" s="162"/>
    </row>
    <row r="30" spans="1:3" s="7" customFormat="1" ht="25.5" customHeight="1" x14ac:dyDescent="0.2">
      <c r="A30" s="14">
        <v>9</v>
      </c>
      <c r="B30" s="162" t="s">
        <v>11</v>
      </c>
      <c r="C30" s="162"/>
    </row>
    <row r="31" spans="1:3" s="7" customFormat="1" ht="12.75" x14ac:dyDescent="0.2">
      <c r="A31" s="14">
        <v>10</v>
      </c>
      <c r="B31" s="162" t="s">
        <v>12</v>
      </c>
      <c r="C31" s="162"/>
    </row>
    <row r="32" spans="1:3" s="7" customFormat="1" ht="12.75" x14ac:dyDescent="0.2">
      <c r="A32" s="14">
        <v>11</v>
      </c>
      <c r="B32" s="162" t="s">
        <v>13</v>
      </c>
      <c r="C32" s="162"/>
    </row>
    <row r="33" spans="1:3" s="7" customFormat="1" ht="12.75" x14ac:dyDescent="0.2">
      <c r="A33" s="14">
        <v>12</v>
      </c>
      <c r="B33" s="162" t="s">
        <v>14</v>
      </c>
      <c r="C33" s="162"/>
    </row>
    <row r="34" spans="1:3" s="7" customFormat="1" ht="25.5" customHeight="1" x14ac:dyDescent="0.2">
      <c r="A34" s="14">
        <v>13</v>
      </c>
      <c r="B34" s="162" t="s">
        <v>15</v>
      </c>
      <c r="C34" s="162"/>
    </row>
    <row r="35" spans="1:3" s="7" customFormat="1" ht="12.75" x14ac:dyDescent="0.2">
      <c r="A35" s="14">
        <v>14</v>
      </c>
      <c r="B35" s="162" t="s">
        <v>16</v>
      </c>
      <c r="C35" s="162"/>
    </row>
    <row r="36" spans="1:3" ht="11.25" customHeight="1" x14ac:dyDescent="0.25">
      <c r="A36" s="6" t="s">
        <v>17</v>
      </c>
    </row>
    <row r="37" spans="1:3" s="7" customFormat="1" ht="12.75" x14ac:dyDescent="0.2">
      <c r="B37" s="24" t="s">
        <v>76</v>
      </c>
    </row>
    <row r="38" spans="1:3" x14ac:dyDescent="0.25">
      <c r="B38" s="25"/>
    </row>
    <row r="39" spans="1:3" ht="8.25" customHeight="1" thickBot="1" x14ac:dyDescent="0.3">
      <c r="A39" s="28"/>
      <c r="B39" s="28"/>
      <c r="C39" s="28"/>
    </row>
    <row r="40" spans="1:3" ht="25.5" customHeight="1" x14ac:dyDescent="0.25">
      <c r="B40" s="17" t="s">
        <v>34</v>
      </c>
    </row>
    <row r="41" spans="1:3" s="16" customFormat="1" ht="5.25" customHeight="1" x14ac:dyDescent="0.25"/>
    <row r="42" spans="1:3" s="16" customFormat="1" ht="24" customHeight="1" x14ac:dyDescent="0.25">
      <c r="B42" s="20" t="s">
        <v>28</v>
      </c>
    </row>
    <row r="43" spans="1:3" ht="3.75" customHeight="1" x14ac:dyDescent="0.25">
      <c r="B43" s="4"/>
    </row>
    <row r="44" spans="1:3" ht="15.75" x14ac:dyDescent="0.25">
      <c r="A44" s="11"/>
      <c r="B44" s="10" t="s">
        <v>77</v>
      </c>
      <c r="C44" s="19">
        <v>3.4</v>
      </c>
    </row>
    <row r="45" spans="1:3" ht="3.75" customHeight="1" x14ac:dyDescent="0.25">
      <c r="B45" s="3"/>
      <c r="C45" s="5"/>
    </row>
    <row r="46" spans="1:3" s="16" customFormat="1" x14ac:dyDescent="0.25">
      <c r="A46" s="169" t="s">
        <v>29</v>
      </c>
      <c r="B46" s="169"/>
      <c r="C46" s="169"/>
    </row>
    <row r="47" spans="1:3" s="8" customFormat="1" ht="25.5" customHeight="1" x14ac:dyDescent="0.2">
      <c r="B47" s="21" t="s">
        <v>35</v>
      </c>
      <c r="C47" s="21"/>
    </row>
    <row r="48" spans="1:3" s="16" customFormat="1" ht="3.75" customHeight="1" thickBot="1" x14ac:dyDescent="0.3">
      <c r="A48" s="29"/>
      <c r="B48" s="29"/>
      <c r="C48" s="29"/>
    </row>
    <row r="49" spans="1:3" s="16" customFormat="1" ht="25.5" customHeight="1" x14ac:dyDescent="0.25">
      <c r="A49" s="173" t="s">
        <v>36</v>
      </c>
      <c r="B49" s="173"/>
      <c r="C49" s="173"/>
    </row>
    <row r="50" spans="1:3" s="16" customFormat="1" ht="12" customHeight="1" x14ac:dyDescent="0.25">
      <c r="B50" s="22" t="s">
        <v>42</v>
      </c>
    </row>
    <row r="51" spans="1:3" s="16" customFormat="1" ht="12" customHeight="1" x14ac:dyDescent="0.25">
      <c r="B51" s="22" t="s">
        <v>43</v>
      </c>
    </row>
    <row r="52" spans="1:3" s="16" customFormat="1" ht="12" customHeight="1" x14ac:dyDescent="0.25">
      <c r="B52" s="22" t="s">
        <v>44</v>
      </c>
    </row>
    <row r="53" spans="1:3" s="16" customFormat="1" ht="24" customHeight="1" x14ac:dyDescent="0.25">
      <c r="B53" s="174" t="s">
        <v>45</v>
      </c>
      <c r="C53" s="174"/>
    </row>
    <row r="54" spans="1:3" s="16" customFormat="1" ht="24" customHeight="1" x14ac:dyDescent="0.25">
      <c r="B54" s="174" t="s">
        <v>46</v>
      </c>
      <c r="C54" s="174"/>
    </row>
    <row r="55" spans="1:3" s="16" customFormat="1" ht="12" customHeight="1" x14ac:dyDescent="0.25">
      <c r="B55" s="175" t="s">
        <v>30</v>
      </c>
      <c r="C55" s="175"/>
    </row>
    <row r="56" spans="1:3" ht="3.75" customHeight="1" x14ac:dyDescent="0.25">
      <c r="B56" s="4"/>
    </row>
    <row r="57" spans="1:3" ht="15.75" x14ac:dyDescent="0.25">
      <c r="A57" s="11"/>
      <c r="B57" s="10" t="s">
        <v>77</v>
      </c>
      <c r="C57" s="12">
        <v>4</v>
      </c>
    </row>
    <row r="58" spans="1:3" ht="3.75" customHeight="1" x14ac:dyDescent="0.25">
      <c r="B58" s="3"/>
      <c r="C58" s="5"/>
    </row>
    <row r="59" spans="1:3" s="16" customFormat="1" x14ac:dyDescent="0.25">
      <c r="A59" s="169" t="s">
        <v>31</v>
      </c>
      <c r="B59" s="169"/>
      <c r="C59" s="169"/>
    </row>
    <row r="60" spans="1:3" s="16" customFormat="1" x14ac:dyDescent="0.25">
      <c r="B60" s="18" t="s">
        <v>47</v>
      </c>
    </row>
    <row r="61" spans="1:3" s="16" customFormat="1" ht="3" customHeight="1" x14ac:dyDescent="0.25">
      <c r="B61"/>
    </row>
    <row r="62" spans="1:3" s="16" customFormat="1" ht="39" x14ac:dyDescent="0.25">
      <c r="B62" s="8" t="s">
        <v>32</v>
      </c>
    </row>
    <row r="63" spans="1:3" s="8" customFormat="1" ht="12.75" x14ac:dyDescent="0.2">
      <c r="B63" s="24" t="s">
        <v>76</v>
      </c>
    </row>
    <row r="64" spans="1:3" s="8" customFormat="1" ht="12.75" x14ac:dyDescent="0.2">
      <c r="B64" s="25"/>
    </row>
    <row r="65" spans="1:3" s="8" customFormat="1" ht="8.25" customHeight="1" thickBot="1" x14ac:dyDescent="0.25">
      <c r="A65" s="30"/>
      <c r="B65" s="31"/>
      <c r="C65" s="30"/>
    </row>
    <row r="66" spans="1:3" s="8" customFormat="1" ht="12.75" x14ac:dyDescent="0.2">
      <c r="A66" s="168" t="s">
        <v>48</v>
      </c>
      <c r="B66" s="168"/>
      <c r="C66" s="168"/>
    </row>
    <row r="67" spans="1:3" s="8" customFormat="1" ht="12.75" x14ac:dyDescent="0.2">
      <c r="B67" s="22" t="s">
        <v>51</v>
      </c>
    </row>
    <row r="68" spans="1:3" s="8" customFormat="1" ht="12.75" x14ac:dyDescent="0.2">
      <c r="B68" s="22" t="s">
        <v>52</v>
      </c>
    </row>
    <row r="69" spans="1:3" s="8" customFormat="1" ht="12.75" x14ac:dyDescent="0.2">
      <c r="B69" s="22" t="s">
        <v>53</v>
      </c>
    </row>
    <row r="70" spans="1:3" s="8" customFormat="1" ht="12.75" x14ac:dyDescent="0.2">
      <c r="B70" s="22" t="s">
        <v>54</v>
      </c>
    </row>
    <row r="71" spans="1:3" s="8" customFormat="1" ht="12.75" x14ac:dyDescent="0.2">
      <c r="B71" s="22" t="s">
        <v>55</v>
      </c>
    </row>
    <row r="72" spans="1:3" ht="3.75" customHeight="1" x14ac:dyDescent="0.25">
      <c r="B72" s="4"/>
    </row>
    <row r="73" spans="1:3" ht="15.75" x14ac:dyDescent="0.25">
      <c r="A73" s="11"/>
      <c r="B73" s="10" t="s">
        <v>77</v>
      </c>
      <c r="C73" s="12">
        <v>5</v>
      </c>
    </row>
    <row r="74" spans="1:3" ht="3.75" customHeight="1" x14ac:dyDescent="0.25">
      <c r="B74" s="3"/>
      <c r="C74" s="5"/>
    </row>
    <row r="75" spans="1:3" s="8" customFormat="1" ht="12.75" x14ac:dyDescent="0.2">
      <c r="A75" s="169" t="s">
        <v>49</v>
      </c>
      <c r="B75" s="169"/>
      <c r="C75" s="169"/>
    </row>
    <row r="76" spans="1:3" s="8" customFormat="1" ht="12.75" x14ac:dyDescent="0.2">
      <c r="A76" s="178" t="s">
        <v>1</v>
      </c>
      <c r="B76" s="167" t="s">
        <v>68</v>
      </c>
      <c r="C76" s="167"/>
    </row>
    <row r="77" spans="1:3" s="8" customFormat="1" ht="12.75" x14ac:dyDescent="0.2">
      <c r="A77" s="178"/>
      <c r="B77" s="167" t="s">
        <v>69</v>
      </c>
      <c r="C77" s="167"/>
    </row>
    <row r="78" spans="1:3" s="8" customFormat="1" ht="12.75" x14ac:dyDescent="0.2">
      <c r="A78" s="178"/>
      <c r="B78" s="167" t="s">
        <v>70</v>
      </c>
      <c r="C78" s="167"/>
    </row>
    <row r="79" spans="1:3" s="8" customFormat="1" ht="12.75" x14ac:dyDescent="0.2">
      <c r="A79" s="178"/>
      <c r="B79" s="167" t="s">
        <v>71</v>
      </c>
      <c r="C79" s="167"/>
    </row>
    <row r="80" spans="1:3" s="8" customFormat="1" ht="12.75" x14ac:dyDescent="0.2">
      <c r="A80" s="178" t="s">
        <v>2</v>
      </c>
      <c r="B80" s="167" t="s">
        <v>72</v>
      </c>
      <c r="C80" s="167"/>
    </row>
    <row r="81" spans="1:3" s="8" customFormat="1" ht="12.75" x14ac:dyDescent="0.2">
      <c r="A81" s="178"/>
      <c r="B81" s="167" t="s">
        <v>73</v>
      </c>
      <c r="C81" s="167"/>
    </row>
    <row r="82" spans="1:3" s="8" customFormat="1" ht="12.75" x14ac:dyDescent="0.2">
      <c r="A82" s="178"/>
      <c r="B82" s="167" t="s">
        <v>74</v>
      </c>
      <c r="C82" s="167"/>
    </row>
    <row r="83" spans="1:3" s="8" customFormat="1" ht="12.75" x14ac:dyDescent="0.2">
      <c r="A83" s="178"/>
      <c r="B83" s="167" t="s">
        <v>75</v>
      </c>
      <c r="C83" s="167"/>
    </row>
    <row r="84" spans="1:3" s="8" customFormat="1" ht="12.75" x14ac:dyDescent="0.2">
      <c r="A84" s="27">
        <v>3</v>
      </c>
      <c r="B84" s="179" t="s">
        <v>56</v>
      </c>
      <c r="C84" s="180"/>
    </row>
    <row r="85" spans="1:3" s="8" customFormat="1" ht="12.75" x14ac:dyDescent="0.2">
      <c r="A85" s="27">
        <v>4</v>
      </c>
      <c r="B85" s="179" t="s">
        <v>57</v>
      </c>
      <c r="C85" s="180"/>
    </row>
    <row r="86" spans="1:3" s="8" customFormat="1" ht="12.75" x14ac:dyDescent="0.2">
      <c r="A86" s="27">
        <v>5</v>
      </c>
      <c r="B86" s="179" t="s">
        <v>58</v>
      </c>
      <c r="C86" s="180"/>
    </row>
    <row r="87" spans="1:3" s="8" customFormat="1" ht="12.75" x14ac:dyDescent="0.2">
      <c r="A87" s="27">
        <v>6</v>
      </c>
      <c r="B87" s="179" t="s">
        <v>59</v>
      </c>
      <c r="C87" s="180"/>
    </row>
    <row r="88" spans="1:3" s="8" customFormat="1" ht="25.5" customHeight="1" x14ac:dyDescent="0.2">
      <c r="A88" s="27">
        <v>7</v>
      </c>
      <c r="B88" s="179" t="s">
        <v>60</v>
      </c>
      <c r="C88" s="180"/>
    </row>
    <row r="89" spans="1:3" s="8" customFormat="1" ht="12.75" x14ac:dyDescent="0.2">
      <c r="A89" s="27"/>
      <c r="B89" s="179" t="s">
        <v>33</v>
      </c>
      <c r="C89" s="180"/>
    </row>
    <row r="90" spans="1:3" s="8" customFormat="1" ht="25.5" customHeight="1" x14ac:dyDescent="0.2">
      <c r="A90" s="27">
        <v>8</v>
      </c>
      <c r="B90" s="179" t="s">
        <v>61</v>
      </c>
      <c r="C90" s="180"/>
    </row>
    <row r="91" spans="1:3" s="8" customFormat="1" ht="12.75" x14ac:dyDescent="0.2">
      <c r="A91" s="27">
        <v>9</v>
      </c>
      <c r="B91" s="179" t="s">
        <v>62</v>
      </c>
      <c r="C91" s="180"/>
    </row>
    <row r="92" spans="1:3" s="8" customFormat="1" ht="38.25" customHeight="1" x14ac:dyDescent="0.2">
      <c r="A92" s="27">
        <v>10</v>
      </c>
      <c r="B92" s="179" t="s">
        <v>63</v>
      </c>
      <c r="C92" s="180"/>
    </row>
    <row r="93" spans="1:3" s="8" customFormat="1" ht="25.5" customHeight="1" x14ac:dyDescent="0.2">
      <c r="A93" s="27">
        <v>11</v>
      </c>
      <c r="B93" s="179" t="s">
        <v>64</v>
      </c>
      <c r="C93" s="180"/>
    </row>
    <row r="94" spans="1:3" s="8" customFormat="1" ht="12.75" x14ac:dyDescent="0.2">
      <c r="A94" s="27">
        <v>12</v>
      </c>
      <c r="B94" s="179" t="s">
        <v>65</v>
      </c>
      <c r="C94" s="180"/>
    </row>
    <row r="95" spans="1:3" s="8" customFormat="1" ht="12.75" x14ac:dyDescent="0.2">
      <c r="A95" s="27">
        <v>13</v>
      </c>
      <c r="B95" s="179" t="s">
        <v>66</v>
      </c>
      <c r="C95" s="180"/>
    </row>
    <row r="96" spans="1:3" s="8" customFormat="1" ht="12.75" x14ac:dyDescent="0.2">
      <c r="A96" s="27">
        <v>14</v>
      </c>
      <c r="B96" s="179" t="s">
        <v>67</v>
      </c>
      <c r="C96" s="180"/>
    </row>
    <row r="97" spans="2:2" s="8" customFormat="1" ht="12.75" x14ac:dyDescent="0.2">
      <c r="B97" s="24" t="s">
        <v>76</v>
      </c>
    </row>
    <row r="98" spans="2:2" s="8" customFormat="1" ht="12.75" x14ac:dyDescent="0.2">
      <c r="B98" s="25"/>
    </row>
    <row r="99" spans="2:2" s="8" customFormat="1" ht="12.75" x14ac:dyDescent="0.2">
      <c r="B99" s="26"/>
    </row>
    <row r="100" spans="2:2" s="8" customFormat="1" ht="12.75" x14ac:dyDescent="0.2">
      <c r="B100" s="26"/>
    </row>
    <row r="101" spans="2:2" s="8" customFormat="1" ht="12.75" x14ac:dyDescent="0.2"/>
    <row r="102" spans="2:2" s="8" customFormat="1" ht="12.75" x14ac:dyDescent="0.2"/>
    <row r="103" spans="2:2" s="8" customFormat="1" ht="12.75" x14ac:dyDescent="0.2"/>
    <row r="104" spans="2:2" s="8" customFormat="1" ht="12.75" x14ac:dyDescent="0.2"/>
    <row r="105" spans="2:2" s="8" customFormat="1" ht="12.75" x14ac:dyDescent="0.2"/>
    <row r="106" spans="2:2" s="8" customFormat="1" ht="12.75" x14ac:dyDescent="0.2"/>
    <row r="107" spans="2:2" s="8" customFormat="1" ht="12.75" x14ac:dyDescent="0.2"/>
    <row r="108" spans="2:2" s="8" customFormat="1" ht="12.75" x14ac:dyDescent="0.2"/>
    <row r="109" spans="2:2" s="8" customFormat="1" ht="12.75" x14ac:dyDescent="0.2"/>
    <row r="110" spans="2:2" s="8" customFormat="1" ht="12.75" x14ac:dyDescent="0.2"/>
    <row r="111" spans="2:2" s="8" customFormat="1" ht="12.75" x14ac:dyDescent="0.2"/>
    <row r="112" spans="2:2" s="8" customFormat="1" ht="12.75" x14ac:dyDescent="0.2"/>
    <row r="113" s="8" customFormat="1" ht="12.75" x14ac:dyDescent="0.2"/>
    <row r="114" s="8" customFormat="1" ht="12.75" x14ac:dyDescent="0.2"/>
    <row r="115" s="8" customFormat="1" ht="12.75" x14ac:dyDescent="0.2"/>
    <row r="116" s="8" customFormat="1" ht="12.75" x14ac:dyDescent="0.2"/>
    <row r="117" s="8" customFormat="1" ht="12.75" x14ac:dyDescent="0.2"/>
    <row r="118" s="8" customFormat="1" ht="12.75" x14ac:dyDescent="0.2"/>
    <row r="119" s="8" customFormat="1" ht="12.75" x14ac:dyDescent="0.2"/>
    <row r="120" s="8" customFormat="1" ht="12.75" x14ac:dyDescent="0.2"/>
    <row r="121" s="8" customFormat="1" ht="12.75" x14ac:dyDescent="0.2"/>
    <row r="122" s="8" customFormat="1" ht="12.75" x14ac:dyDescent="0.2"/>
    <row r="123" s="8" customFormat="1" ht="12.75" x14ac:dyDescent="0.2"/>
    <row r="124" s="8" customFormat="1" ht="12.75" x14ac:dyDescent="0.2"/>
    <row r="125" s="8" customFormat="1" ht="12.75" x14ac:dyDescent="0.2"/>
    <row r="126" s="8" customFormat="1" ht="12.75" x14ac:dyDescent="0.2"/>
    <row r="127" s="8" customFormat="1" ht="12.75" x14ac:dyDescent="0.2"/>
    <row r="128" s="8" customFormat="1" ht="12.75" x14ac:dyDescent="0.2"/>
    <row r="129" s="8" customFormat="1" ht="12.75" x14ac:dyDescent="0.2"/>
    <row r="130" s="8" customFormat="1" ht="12.75" x14ac:dyDescent="0.2"/>
    <row r="131" s="8" customFormat="1" ht="12.75" x14ac:dyDescent="0.2"/>
    <row r="132" s="8" customFormat="1" ht="12.75" x14ac:dyDescent="0.2"/>
    <row r="133" s="8" customFormat="1" ht="12.75" x14ac:dyDescent="0.2"/>
    <row r="134" s="8" customFormat="1" ht="12.75" x14ac:dyDescent="0.2"/>
    <row r="135" s="8" customFormat="1" ht="12.75" x14ac:dyDescent="0.2"/>
    <row r="136" s="8" customFormat="1" ht="12.75" x14ac:dyDescent="0.2"/>
    <row r="137" s="8" customFormat="1" ht="12.75" x14ac:dyDescent="0.2"/>
    <row r="138" s="8" customFormat="1" ht="12.75" x14ac:dyDescent="0.2"/>
    <row r="139" s="8" customFormat="1" ht="12.75" x14ac:dyDescent="0.2"/>
    <row r="140" s="8" customFormat="1" ht="12.75" x14ac:dyDescent="0.2"/>
    <row r="141" s="8" customFormat="1" ht="12.75" x14ac:dyDescent="0.2"/>
    <row r="142" s="8" customFormat="1" ht="12.75" x14ac:dyDescent="0.2"/>
    <row r="143" s="8" customFormat="1" ht="12.75" x14ac:dyDescent="0.2"/>
    <row r="144" s="8" customFormat="1" ht="12.75" x14ac:dyDescent="0.2"/>
    <row r="145" s="8" customFormat="1" ht="12.75" x14ac:dyDescent="0.2"/>
    <row r="146" s="8" customFormat="1" ht="12.75" x14ac:dyDescent="0.2"/>
    <row r="147" s="8" customFormat="1" ht="12.75" x14ac:dyDescent="0.2"/>
    <row r="148" s="8" customFormat="1" ht="12.75" x14ac:dyDescent="0.2"/>
    <row r="149" s="8" customFormat="1" ht="12.75" x14ac:dyDescent="0.2"/>
    <row r="150" s="8" customFormat="1" ht="12.75" x14ac:dyDescent="0.2"/>
    <row r="151" s="8" customFormat="1" ht="12.75" x14ac:dyDescent="0.2"/>
    <row r="152" s="8" customFormat="1" ht="12.75" x14ac:dyDescent="0.2"/>
    <row r="153" s="8" customFormat="1" ht="12.75" x14ac:dyDescent="0.2"/>
    <row r="154" s="8" customFormat="1" ht="12.75" x14ac:dyDescent="0.2"/>
    <row r="155" s="8" customFormat="1" ht="12.75" x14ac:dyDescent="0.2"/>
    <row r="156" s="8" customFormat="1" ht="12.75" x14ac:dyDescent="0.2"/>
    <row r="157" s="8" customFormat="1" ht="12.75" x14ac:dyDescent="0.2"/>
    <row r="158" s="8" customFormat="1" ht="12.75" x14ac:dyDescent="0.2"/>
    <row r="159" s="8" customFormat="1" ht="12.75" x14ac:dyDescent="0.2"/>
    <row r="160" s="8" customFormat="1" ht="12.75" x14ac:dyDescent="0.2"/>
    <row r="161" s="8" customFormat="1" ht="12.75" x14ac:dyDescent="0.2"/>
    <row r="162" s="8" customFormat="1" ht="12.75" x14ac:dyDescent="0.2"/>
    <row r="163" s="8" customFormat="1" ht="12.75" x14ac:dyDescent="0.2"/>
    <row r="164" s="8" customFormat="1" ht="12.75" x14ac:dyDescent="0.2"/>
    <row r="165" s="8" customFormat="1" ht="12.75" x14ac:dyDescent="0.2"/>
    <row r="166" s="8" customFormat="1" ht="12.75" x14ac:dyDescent="0.2"/>
    <row r="167" s="8" customFormat="1" ht="12.75" x14ac:dyDescent="0.2"/>
    <row r="168" s="8" customFormat="1" ht="12.75" x14ac:dyDescent="0.2"/>
    <row r="169" s="8" customFormat="1" ht="12.75" x14ac:dyDescent="0.2"/>
    <row r="170" s="8" customFormat="1" ht="12.75" x14ac:dyDescent="0.2"/>
    <row r="171" s="8" customFormat="1" ht="12.75" x14ac:dyDescent="0.2"/>
    <row r="172" s="8" customFormat="1" ht="12.75" x14ac:dyDescent="0.2"/>
    <row r="173" s="8" customFormat="1" ht="12.75" x14ac:dyDescent="0.2"/>
    <row r="174" s="8" customFormat="1" ht="12.75" x14ac:dyDescent="0.2"/>
    <row r="175" s="8" customFormat="1" ht="12.75" x14ac:dyDescent="0.2"/>
    <row r="176" s="8" customFormat="1" ht="12.75" x14ac:dyDescent="0.2"/>
    <row r="177" s="8" customFormat="1" ht="12.75" x14ac:dyDescent="0.2"/>
    <row r="178" s="8" customFormat="1" ht="12.75" x14ac:dyDescent="0.2"/>
    <row r="179" s="8" customFormat="1" ht="12.75" x14ac:dyDescent="0.2"/>
    <row r="180" s="8" customFormat="1" ht="12.75" x14ac:dyDescent="0.2"/>
    <row r="181" s="8" customFormat="1" ht="12.75" x14ac:dyDescent="0.2"/>
    <row r="182" s="8" customFormat="1" ht="12.75" x14ac:dyDescent="0.2"/>
    <row r="183" s="8" customFormat="1" ht="12.75" x14ac:dyDescent="0.2"/>
    <row r="184" s="8" customFormat="1" ht="12.75" x14ac:dyDescent="0.2"/>
    <row r="185" s="8" customFormat="1" ht="12.75" x14ac:dyDescent="0.2"/>
    <row r="186" s="8" customFormat="1" ht="12.75" x14ac:dyDescent="0.2"/>
    <row r="187" s="8" customFormat="1" ht="12.75" x14ac:dyDescent="0.2"/>
    <row r="188" s="8" customFormat="1" ht="12.75" x14ac:dyDescent="0.2"/>
    <row r="189" s="8" customFormat="1" ht="12.75" x14ac:dyDescent="0.2"/>
    <row r="190" s="8" customFormat="1" ht="12.75" x14ac:dyDescent="0.2"/>
    <row r="191" s="8" customFormat="1" ht="12.75" x14ac:dyDescent="0.2"/>
    <row r="192" s="8" customFormat="1" ht="12.75" x14ac:dyDescent="0.2"/>
    <row r="193" s="8" customFormat="1" ht="12.75" x14ac:dyDescent="0.2"/>
    <row r="194" s="8" customFormat="1" ht="12.75" x14ac:dyDescent="0.2"/>
    <row r="195" s="8" customFormat="1" ht="12.75" x14ac:dyDescent="0.2"/>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row r="242" s="16" customFormat="1" x14ac:dyDescent="0.25"/>
    <row r="243" s="16" customFormat="1" x14ac:dyDescent="0.25"/>
    <row r="244" s="16" customFormat="1" x14ac:dyDescent="0.25"/>
    <row r="245" s="16" customFormat="1" x14ac:dyDescent="0.25"/>
    <row r="246" s="16" customFormat="1" x14ac:dyDescent="0.25"/>
    <row r="247" s="16" customFormat="1" x14ac:dyDescent="0.25"/>
    <row r="248" s="16" customFormat="1" x14ac:dyDescent="0.25"/>
    <row r="249" s="16" customFormat="1" x14ac:dyDescent="0.25"/>
    <row r="250" s="16" customFormat="1" x14ac:dyDescent="0.25"/>
    <row r="251" s="16" customFormat="1" x14ac:dyDescent="0.25"/>
    <row r="252" s="16" customFormat="1" x14ac:dyDescent="0.25"/>
    <row r="253" s="16" customFormat="1" x14ac:dyDescent="0.25"/>
    <row r="254" s="16" customFormat="1" x14ac:dyDescent="0.25"/>
    <row r="255" s="16" customFormat="1" x14ac:dyDescent="0.25"/>
    <row r="256" s="16" customFormat="1" x14ac:dyDescent="0.25"/>
    <row r="257" s="16" customFormat="1" x14ac:dyDescent="0.25"/>
    <row r="258" s="16" customFormat="1" x14ac:dyDescent="0.25"/>
    <row r="259" s="16" customFormat="1" x14ac:dyDescent="0.25"/>
    <row r="260" s="16" customFormat="1" x14ac:dyDescent="0.25"/>
    <row r="261" s="16" customFormat="1" x14ac:dyDescent="0.25"/>
    <row r="262" s="16" customFormat="1" x14ac:dyDescent="0.25"/>
    <row r="263" s="16" customFormat="1" x14ac:dyDescent="0.25"/>
    <row r="264" s="16" customFormat="1" x14ac:dyDescent="0.25"/>
    <row r="265" s="16" customFormat="1" x14ac:dyDescent="0.25"/>
    <row r="266" s="16" customFormat="1" x14ac:dyDescent="0.25"/>
    <row r="267" s="16" customFormat="1" x14ac:dyDescent="0.25"/>
    <row r="268" s="16" customFormat="1" x14ac:dyDescent="0.25"/>
    <row r="269" s="16" customFormat="1" x14ac:dyDescent="0.25"/>
    <row r="270" s="16" customFormat="1" x14ac:dyDescent="0.25"/>
    <row r="271" s="16" customFormat="1" x14ac:dyDescent="0.25"/>
    <row r="272" s="16" customFormat="1" x14ac:dyDescent="0.25"/>
    <row r="273" s="16" customFormat="1" x14ac:dyDescent="0.25"/>
    <row r="274" s="16" customFormat="1" x14ac:dyDescent="0.25"/>
    <row r="275" s="16" customFormat="1" x14ac:dyDescent="0.25"/>
    <row r="276" s="16" customFormat="1" x14ac:dyDescent="0.25"/>
    <row r="277" s="16" customFormat="1" x14ac:dyDescent="0.25"/>
    <row r="278" s="16" customFormat="1" x14ac:dyDescent="0.25"/>
    <row r="279" s="16" customFormat="1" x14ac:dyDescent="0.25"/>
    <row r="280" s="16" customFormat="1" x14ac:dyDescent="0.25"/>
    <row r="281" s="16" customFormat="1" x14ac:dyDescent="0.25"/>
    <row r="282" s="16" customFormat="1" x14ac:dyDescent="0.25"/>
    <row r="283" s="16" customFormat="1" x14ac:dyDescent="0.25"/>
    <row r="284" s="16" customFormat="1" x14ac:dyDescent="0.25"/>
    <row r="285" s="16" customFormat="1" x14ac:dyDescent="0.25"/>
    <row r="286" s="16" customFormat="1" x14ac:dyDescent="0.25"/>
    <row r="287" s="16" customFormat="1" x14ac:dyDescent="0.25"/>
    <row r="288" s="16" customFormat="1" x14ac:dyDescent="0.25"/>
    <row r="289" s="16" customFormat="1" x14ac:dyDescent="0.25"/>
    <row r="290" s="16" customFormat="1" x14ac:dyDescent="0.25"/>
    <row r="291" s="16" customFormat="1" x14ac:dyDescent="0.25"/>
    <row r="292" s="16" customFormat="1" x14ac:dyDescent="0.25"/>
    <row r="293" s="16" customFormat="1" x14ac:dyDescent="0.25"/>
    <row r="294" s="16" customFormat="1" x14ac:dyDescent="0.25"/>
    <row r="295" s="16" customFormat="1" x14ac:dyDescent="0.25"/>
    <row r="296" s="16" customFormat="1" x14ac:dyDescent="0.25"/>
    <row r="297" s="16" customFormat="1" x14ac:dyDescent="0.25"/>
    <row r="298" s="16" customFormat="1" x14ac:dyDescent="0.25"/>
    <row r="299" s="16" customFormat="1" x14ac:dyDescent="0.25"/>
    <row r="300" s="16" customFormat="1" x14ac:dyDescent="0.25"/>
    <row r="301" s="16" customFormat="1" x14ac:dyDescent="0.25"/>
    <row r="302" s="16" customFormat="1" x14ac:dyDescent="0.25"/>
    <row r="303" s="16" customFormat="1" x14ac:dyDescent="0.25"/>
    <row r="304" s="16" customFormat="1" x14ac:dyDescent="0.25"/>
    <row r="305" s="16" customFormat="1" x14ac:dyDescent="0.25"/>
    <row r="306" s="16" customFormat="1" x14ac:dyDescent="0.25"/>
    <row r="307" s="16" customFormat="1" x14ac:dyDescent="0.25"/>
    <row r="308" s="16" customFormat="1" x14ac:dyDescent="0.25"/>
    <row r="309" s="16" customFormat="1" x14ac:dyDescent="0.25"/>
    <row r="310" s="16" customFormat="1" x14ac:dyDescent="0.25"/>
    <row r="311" s="16" customFormat="1" x14ac:dyDescent="0.25"/>
    <row r="312" s="16" customFormat="1" x14ac:dyDescent="0.25"/>
    <row r="313" s="16" customFormat="1" x14ac:dyDescent="0.25"/>
    <row r="314" s="16" customFormat="1" x14ac:dyDescent="0.25"/>
    <row r="315" s="16" customFormat="1" x14ac:dyDescent="0.25"/>
    <row r="316" s="16" customFormat="1" x14ac:dyDescent="0.25"/>
    <row r="317" s="16" customFormat="1" x14ac:dyDescent="0.25"/>
    <row r="318" s="16" customFormat="1" x14ac:dyDescent="0.25"/>
    <row r="319" s="16" customFormat="1" x14ac:dyDescent="0.25"/>
    <row r="320" s="16" customFormat="1" x14ac:dyDescent="0.25"/>
    <row r="321" s="16" customFormat="1" x14ac:dyDescent="0.25"/>
    <row r="322" s="16" customFormat="1" x14ac:dyDescent="0.25"/>
    <row r="323" s="16" customFormat="1" x14ac:dyDescent="0.25"/>
    <row r="324" s="16" customFormat="1" x14ac:dyDescent="0.25"/>
    <row r="325" s="16" customFormat="1" x14ac:dyDescent="0.25"/>
    <row r="326" s="16" customFormat="1" x14ac:dyDescent="0.25"/>
    <row r="327" s="16" customFormat="1" x14ac:dyDescent="0.25"/>
    <row r="328" s="16" customFormat="1" x14ac:dyDescent="0.25"/>
    <row r="329" s="16" customFormat="1" x14ac:dyDescent="0.25"/>
    <row r="330" s="16" customFormat="1" x14ac:dyDescent="0.25"/>
    <row r="331" s="16" customFormat="1" x14ac:dyDescent="0.25"/>
    <row r="332" s="16" customFormat="1" x14ac:dyDescent="0.25"/>
    <row r="333" s="16" customFormat="1" x14ac:dyDescent="0.25"/>
    <row r="334" s="16" customFormat="1" x14ac:dyDescent="0.25"/>
    <row r="335" s="16" customFormat="1" x14ac:dyDescent="0.25"/>
    <row r="336" s="16" customFormat="1" x14ac:dyDescent="0.25"/>
    <row r="337" s="16" customFormat="1" x14ac:dyDescent="0.25"/>
    <row r="338" s="16" customFormat="1" x14ac:dyDescent="0.25"/>
    <row r="339" s="16" customFormat="1" x14ac:dyDescent="0.25"/>
    <row r="340" s="16" customFormat="1" x14ac:dyDescent="0.25"/>
    <row r="341" s="16" customFormat="1" x14ac:dyDescent="0.25"/>
    <row r="342" s="16" customFormat="1" x14ac:dyDescent="0.25"/>
    <row r="343" s="16" customFormat="1" x14ac:dyDescent="0.25"/>
    <row r="344" s="16" customFormat="1" x14ac:dyDescent="0.25"/>
    <row r="345" s="16" customFormat="1" x14ac:dyDescent="0.25"/>
    <row r="346" s="16" customFormat="1" x14ac:dyDescent="0.25"/>
    <row r="347" s="16" customFormat="1" x14ac:dyDescent="0.25"/>
    <row r="348" s="16" customFormat="1" x14ac:dyDescent="0.25"/>
    <row r="349" s="16" customFormat="1" x14ac:dyDescent="0.25"/>
    <row r="350" s="16" customFormat="1" x14ac:dyDescent="0.25"/>
    <row r="351" s="16" customFormat="1" x14ac:dyDescent="0.25"/>
    <row r="352" s="16" customFormat="1" x14ac:dyDescent="0.25"/>
    <row r="353" s="16" customFormat="1" x14ac:dyDescent="0.25"/>
    <row r="354" s="16" customFormat="1" x14ac:dyDescent="0.25"/>
    <row r="355" s="16" customFormat="1" x14ac:dyDescent="0.25"/>
    <row r="356" s="16" customFormat="1" x14ac:dyDescent="0.25"/>
    <row r="357" s="16" customFormat="1" x14ac:dyDescent="0.25"/>
    <row r="358" s="16" customFormat="1" x14ac:dyDescent="0.25"/>
    <row r="359" s="16" customFormat="1" x14ac:dyDescent="0.25"/>
    <row r="360" s="16" customFormat="1" x14ac:dyDescent="0.25"/>
    <row r="361" s="16" customFormat="1" x14ac:dyDescent="0.25"/>
    <row r="362" s="16" customFormat="1" x14ac:dyDescent="0.25"/>
    <row r="363" s="16" customFormat="1" x14ac:dyDescent="0.25"/>
    <row r="364" s="16" customFormat="1" x14ac:dyDescent="0.25"/>
    <row r="365" s="16" customFormat="1" x14ac:dyDescent="0.25"/>
    <row r="366" s="16" customFormat="1" x14ac:dyDescent="0.25"/>
    <row r="367" s="16" customFormat="1" x14ac:dyDescent="0.25"/>
    <row r="368" s="16" customFormat="1" x14ac:dyDescent="0.25"/>
    <row r="369" s="16" customFormat="1" x14ac:dyDescent="0.25"/>
    <row r="370" s="16" customFormat="1" x14ac:dyDescent="0.25"/>
    <row r="371" s="16" customFormat="1" x14ac:dyDescent="0.25"/>
    <row r="372" s="16" customFormat="1" x14ac:dyDescent="0.25"/>
    <row r="373" s="16" customFormat="1" x14ac:dyDescent="0.25"/>
    <row r="374" s="16" customFormat="1" x14ac:dyDescent="0.25"/>
    <row r="375" s="16" customFormat="1" x14ac:dyDescent="0.25"/>
    <row r="376" s="16" customFormat="1" x14ac:dyDescent="0.25"/>
    <row r="377" s="16" customFormat="1" x14ac:dyDescent="0.25"/>
    <row r="378" s="16" customFormat="1" x14ac:dyDescent="0.25"/>
    <row r="379" s="16" customFormat="1" x14ac:dyDescent="0.25"/>
    <row r="380" s="16" customFormat="1" x14ac:dyDescent="0.25"/>
    <row r="381" s="16" customFormat="1" x14ac:dyDescent="0.25"/>
    <row r="382" s="16" customFormat="1" x14ac:dyDescent="0.25"/>
    <row r="383" s="16" customFormat="1" x14ac:dyDescent="0.25"/>
    <row r="384" s="16" customFormat="1" x14ac:dyDescent="0.25"/>
    <row r="385" s="16" customFormat="1" x14ac:dyDescent="0.25"/>
    <row r="386" s="16" customFormat="1" x14ac:dyDescent="0.25"/>
    <row r="387" s="16" customFormat="1" x14ac:dyDescent="0.25"/>
    <row r="388" s="16" customFormat="1" x14ac:dyDescent="0.25"/>
    <row r="389" s="16" customFormat="1" x14ac:dyDescent="0.25"/>
    <row r="390" s="16" customFormat="1" x14ac:dyDescent="0.25"/>
    <row r="391" s="16" customFormat="1" x14ac:dyDescent="0.25"/>
    <row r="392" s="16" customFormat="1" x14ac:dyDescent="0.25"/>
    <row r="393" s="16" customFormat="1" x14ac:dyDescent="0.25"/>
    <row r="394" s="16" customFormat="1" x14ac:dyDescent="0.25"/>
    <row r="395" s="16" customFormat="1" x14ac:dyDescent="0.25"/>
    <row r="396" s="16" customFormat="1" x14ac:dyDescent="0.25"/>
    <row r="397" s="16" customFormat="1" x14ac:dyDescent="0.25"/>
    <row r="398" s="16" customFormat="1" x14ac:dyDescent="0.25"/>
    <row r="399" s="16" customFormat="1" x14ac:dyDescent="0.25"/>
    <row r="400" s="16" customFormat="1" x14ac:dyDescent="0.25"/>
    <row r="401" s="16" customFormat="1" x14ac:dyDescent="0.25"/>
    <row r="402" s="16" customFormat="1" x14ac:dyDescent="0.25"/>
    <row r="403" s="16" customFormat="1" x14ac:dyDescent="0.25"/>
    <row r="404" s="16" customFormat="1" x14ac:dyDescent="0.25"/>
    <row r="405" s="16" customFormat="1" x14ac:dyDescent="0.25"/>
    <row r="406" s="16" customFormat="1" x14ac:dyDescent="0.25"/>
    <row r="407" s="16" customFormat="1" x14ac:dyDescent="0.25"/>
    <row r="408" s="16" customFormat="1" x14ac:dyDescent="0.25"/>
    <row r="409" s="16" customFormat="1" x14ac:dyDescent="0.25"/>
    <row r="410" s="16" customFormat="1" x14ac:dyDescent="0.25"/>
    <row r="411" s="16" customFormat="1" x14ac:dyDescent="0.25"/>
    <row r="412" s="16" customFormat="1" x14ac:dyDescent="0.25"/>
    <row r="413" s="16" customFormat="1" x14ac:dyDescent="0.25"/>
    <row r="414" s="16" customFormat="1" x14ac:dyDescent="0.25"/>
    <row r="415" s="16" customFormat="1" x14ac:dyDescent="0.25"/>
    <row r="416" s="16" customFormat="1" x14ac:dyDescent="0.25"/>
    <row r="417" s="16" customFormat="1" x14ac:dyDescent="0.25"/>
    <row r="418" s="16" customFormat="1" x14ac:dyDescent="0.25"/>
    <row r="419" s="16" customFormat="1" x14ac:dyDescent="0.25"/>
    <row r="420" s="16" customFormat="1" x14ac:dyDescent="0.25"/>
    <row r="421" s="16" customFormat="1" x14ac:dyDescent="0.25"/>
    <row r="422" s="16" customFormat="1" x14ac:dyDescent="0.25"/>
    <row r="423" s="16" customFormat="1" x14ac:dyDescent="0.25"/>
    <row r="424" s="16" customFormat="1" x14ac:dyDescent="0.25"/>
    <row r="425" s="16" customFormat="1" x14ac:dyDescent="0.25"/>
    <row r="426" s="16" customFormat="1" x14ac:dyDescent="0.25"/>
    <row r="427" s="16" customFormat="1" x14ac:dyDescent="0.25"/>
    <row r="428" s="16" customFormat="1" x14ac:dyDescent="0.25"/>
    <row r="429" s="16" customFormat="1" x14ac:dyDescent="0.25"/>
    <row r="430" s="16" customFormat="1" x14ac:dyDescent="0.25"/>
    <row r="431" s="16" customFormat="1" x14ac:dyDescent="0.25"/>
    <row r="432" s="16" customFormat="1" x14ac:dyDescent="0.25"/>
    <row r="433" s="16" customFormat="1" x14ac:dyDescent="0.25"/>
    <row r="434" s="16" customFormat="1" x14ac:dyDescent="0.25"/>
    <row r="435" s="16" customFormat="1" x14ac:dyDescent="0.25"/>
    <row r="436" s="16" customFormat="1" x14ac:dyDescent="0.25"/>
    <row r="437" s="16" customFormat="1" x14ac:dyDescent="0.25"/>
    <row r="438" s="16" customFormat="1" x14ac:dyDescent="0.25"/>
    <row r="439" s="16" customFormat="1" x14ac:dyDescent="0.25"/>
    <row r="440" s="16" customFormat="1" x14ac:dyDescent="0.25"/>
    <row r="441" s="16" customFormat="1" x14ac:dyDescent="0.25"/>
    <row r="442" s="16" customFormat="1" x14ac:dyDescent="0.25"/>
    <row r="443" s="16" customFormat="1" x14ac:dyDescent="0.25"/>
    <row r="444" s="16" customFormat="1" x14ac:dyDescent="0.25"/>
    <row r="445" s="16" customFormat="1" x14ac:dyDescent="0.25"/>
    <row r="446" s="16" customFormat="1" x14ac:dyDescent="0.25"/>
    <row r="447" s="16" customFormat="1" x14ac:dyDescent="0.25"/>
    <row r="448" s="16" customFormat="1" x14ac:dyDescent="0.25"/>
    <row r="449" s="16" customFormat="1" x14ac:dyDescent="0.25"/>
    <row r="450" s="16" customFormat="1" x14ac:dyDescent="0.25"/>
    <row r="451" s="16" customFormat="1" x14ac:dyDescent="0.25"/>
    <row r="452" s="16" customFormat="1" x14ac:dyDescent="0.25"/>
    <row r="453" s="16" customFormat="1" x14ac:dyDescent="0.25"/>
    <row r="454" s="16" customFormat="1" x14ac:dyDescent="0.25"/>
    <row r="455" s="16" customFormat="1" x14ac:dyDescent="0.25"/>
    <row r="456" s="16" customFormat="1" x14ac:dyDescent="0.25"/>
    <row r="457" s="16" customFormat="1" x14ac:dyDescent="0.25"/>
    <row r="458" s="16" customFormat="1" x14ac:dyDescent="0.25"/>
    <row r="459" s="16" customFormat="1" x14ac:dyDescent="0.25"/>
    <row r="460" s="16" customFormat="1" x14ac:dyDescent="0.25"/>
    <row r="461" s="16" customFormat="1" x14ac:dyDescent="0.25"/>
    <row r="462" s="16" customFormat="1" x14ac:dyDescent="0.25"/>
    <row r="463" s="16" customFormat="1" x14ac:dyDescent="0.25"/>
    <row r="464" s="16" customFormat="1" x14ac:dyDescent="0.25"/>
    <row r="465" s="16" customFormat="1" x14ac:dyDescent="0.25"/>
    <row r="466" s="16" customFormat="1" x14ac:dyDescent="0.25"/>
    <row r="467" s="16" customFormat="1" x14ac:dyDescent="0.25"/>
    <row r="468" s="16" customFormat="1" x14ac:dyDescent="0.25"/>
    <row r="469" s="16" customFormat="1" x14ac:dyDescent="0.25"/>
    <row r="470" s="16" customFormat="1" x14ac:dyDescent="0.25"/>
    <row r="471" s="16" customFormat="1" x14ac:dyDescent="0.25"/>
    <row r="472" s="16" customFormat="1" x14ac:dyDescent="0.25"/>
    <row r="473" s="16" customFormat="1" x14ac:dyDescent="0.25"/>
    <row r="474" s="16" customFormat="1" x14ac:dyDescent="0.25"/>
    <row r="475" s="16" customFormat="1" x14ac:dyDescent="0.25"/>
    <row r="476" s="16" customFormat="1" x14ac:dyDescent="0.25"/>
    <row r="477" s="16" customFormat="1" x14ac:dyDescent="0.25"/>
    <row r="478" s="16" customFormat="1" x14ac:dyDescent="0.25"/>
    <row r="479" s="16" customFormat="1" x14ac:dyDescent="0.25"/>
    <row r="480" s="16" customFormat="1" x14ac:dyDescent="0.25"/>
    <row r="481" s="16" customFormat="1" x14ac:dyDescent="0.25"/>
    <row r="482" s="16" customFormat="1" x14ac:dyDescent="0.25"/>
    <row r="483" s="16" customFormat="1" x14ac:dyDescent="0.25"/>
  </sheetData>
  <mergeCells count="56">
    <mergeCell ref="B94:C94"/>
    <mergeCell ref="B95:C95"/>
    <mergeCell ref="B96:C96"/>
    <mergeCell ref="B89:C89"/>
    <mergeCell ref="B90:C90"/>
    <mergeCell ref="B91:C91"/>
    <mergeCell ref="B92:C92"/>
    <mergeCell ref="B93:C93"/>
    <mergeCell ref="B84:C84"/>
    <mergeCell ref="B85:C85"/>
    <mergeCell ref="B86:C86"/>
    <mergeCell ref="B87:C87"/>
    <mergeCell ref="B88:C88"/>
    <mergeCell ref="A76:A79"/>
    <mergeCell ref="A80:A83"/>
    <mergeCell ref="B76:C76"/>
    <mergeCell ref="B77:C77"/>
    <mergeCell ref="B78:C78"/>
    <mergeCell ref="B79:C79"/>
    <mergeCell ref="B80:C80"/>
    <mergeCell ref="B81:C81"/>
    <mergeCell ref="B82:C82"/>
    <mergeCell ref="B83:C83"/>
    <mergeCell ref="A66:C66"/>
    <mergeCell ref="A75:C75"/>
    <mergeCell ref="A16:A21"/>
    <mergeCell ref="A23:A24"/>
    <mergeCell ref="A46:C46"/>
    <mergeCell ref="A49:C49"/>
    <mergeCell ref="A59:C59"/>
    <mergeCell ref="B53:C53"/>
    <mergeCell ref="B54:C54"/>
    <mergeCell ref="B55:C55"/>
    <mergeCell ref="B23:C23"/>
    <mergeCell ref="B18:C18"/>
    <mergeCell ref="B19:C19"/>
    <mergeCell ref="B20:C20"/>
    <mergeCell ref="B21:C21"/>
    <mergeCell ref="B22:C22"/>
    <mergeCell ref="A3:B3"/>
    <mergeCell ref="A14:B14"/>
    <mergeCell ref="A15:C15"/>
    <mergeCell ref="B16:C16"/>
    <mergeCell ref="B17:C17"/>
    <mergeCell ref="B35:C35"/>
    <mergeCell ref="B24:C24"/>
    <mergeCell ref="B25:C25"/>
    <mergeCell ref="B26:C26"/>
    <mergeCell ref="B27:C27"/>
    <mergeCell ref="B28:C28"/>
    <mergeCell ref="B29:C29"/>
    <mergeCell ref="B30:C30"/>
    <mergeCell ref="B31:C31"/>
    <mergeCell ref="B32:C32"/>
    <mergeCell ref="B33:C33"/>
    <mergeCell ref="B34:C34"/>
  </mergeCells>
  <dataValidations count="2">
    <dataValidation type="list" allowBlank="1" showInputMessage="1" showErrorMessage="1" sqref="C12:C13 C45 C57:C58 C73:C74">
      <formula1>Ratings</formula1>
    </dataValidation>
    <dataValidation allowBlank="1" showInputMessage="1" showErrorMessage="1" errorTitle="Do Not Enter" error="Will be input by administration_x000a_" promptTitle="Do Not Enter a Rating" prompt="Leave blank" sqref="C44"/>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zoomScale="110" zoomScaleNormal="110" workbookViewId="0">
      <selection activeCell="B1" sqref="B1"/>
    </sheetView>
  </sheetViews>
  <sheetFormatPr defaultRowHeight="15" x14ac:dyDescent="0.25"/>
  <cols>
    <col min="1" max="1" width="2.7109375" customWidth="1"/>
    <col min="2" max="2" width="83.5703125" customWidth="1"/>
    <col min="3" max="3" width="4" customWidth="1"/>
  </cols>
  <sheetData>
    <row r="1" spans="1:3" x14ac:dyDescent="0.25">
      <c r="B1" s="81" t="str">
        <f>'RATING SUMMARY'!G5</f>
        <v>Last, First</v>
      </c>
    </row>
    <row r="2" spans="1:3" ht="15.75" x14ac:dyDescent="0.25">
      <c r="A2" s="182" t="s">
        <v>81</v>
      </c>
      <c r="B2" s="182"/>
      <c r="C2" s="182"/>
    </row>
    <row r="3" spans="1:3" ht="29.25" customHeight="1" x14ac:dyDescent="0.25">
      <c r="A3" s="183" t="s">
        <v>80</v>
      </c>
      <c r="B3" s="183"/>
      <c r="C3" s="183"/>
    </row>
    <row r="4" spans="1:3" ht="6" customHeight="1" x14ac:dyDescent="0.25"/>
    <row r="5" spans="1:3" s="7" customFormat="1" ht="12.75" x14ac:dyDescent="0.2">
      <c r="B5" s="18" t="s">
        <v>82</v>
      </c>
    </row>
    <row r="6" spans="1:3" s="7" customFormat="1" ht="12.75" x14ac:dyDescent="0.2">
      <c r="B6" s="23" t="s">
        <v>83</v>
      </c>
    </row>
    <row r="7" spans="1:3" s="7" customFormat="1" ht="12.75" x14ac:dyDescent="0.2">
      <c r="B7" s="23" t="s">
        <v>84</v>
      </c>
    </row>
    <row r="8" spans="1:3" s="7" customFormat="1" ht="12.75" x14ac:dyDescent="0.2">
      <c r="B8" s="23" t="s">
        <v>85</v>
      </c>
    </row>
    <row r="9" spans="1:3" s="7" customFormat="1" ht="12.75" x14ac:dyDescent="0.2">
      <c r="B9" s="23" t="s">
        <v>86</v>
      </c>
    </row>
    <row r="10" spans="1:3" s="7" customFormat="1" ht="12.75" x14ac:dyDescent="0.2">
      <c r="B10" s="23" t="s">
        <v>87</v>
      </c>
    </row>
    <row r="11" spans="1:3" s="2" customFormat="1" ht="3.75" customHeight="1" x14ac:dyDescent="0.25">
      <c r="B11" s="4"/>
    </row>
    <row r="12" spans="1:3" s="2" customFormat="1" ht="15.75" x14ac:dyDescent="0.25">
      <c r="A12" s="11"/>
      <c r="B12" s="10" t="s">
        <v>77</v>
      </c>
      <c r="C12" s="12">
        <v>5</v>
      </c>
    </row>
    <row r="13" spans="1:3" s="2" customFormat="1" ht="3.75" customHeight="1" x14ac:dyDescent="0.25">
      <c r="B13" s="3"/>
      <c r="C13" s="5"/>
    </row>
    <row r="14" spans="1:3" ht="28.5" customHeight="1" x14ac:dyDescent="0.25">
      <c r="A14" s="165" t="s">
        <v>101</v>
      </c>
      <c r="B14" s="165"/>
      <c r="C14" s="165"/>
    </row>
    <row r="15" spans="1:3" x14ac:dyDescent="0.25">
      <c r="A15" s="36" t="s">
        <v>1</v>
      </c>
      <c r="B15" s="184" t="s">
        <v>88</v>
      </c>
      <c r="C15" s="184"/>
    </row>
    <row r="16" spans="1:3" x14ac:dyDescent="0.25">
      <c r="A16" s="36" t="s">
        <v>2</v>
      </c>
      <c r="B16" s="177" t="s">
        <v>89</v>
      </c>
      <c r="C16" s="177"/>
    </row>
    <row r="17" spans="1:3" x14ac:dyDescent="0.25">
      <c r="A17" s="36">
        <v>3</v>
      </c>
      <c r="B17" s="162" t="s">
        <v>90</v>
      </c>
      <c r="C17" s="162"/>
    </row>
    <row r="18" spans="1:3" x14ac:dyDescent="0.25">
      <c r="A18" s="36">
        <v>4</v>
      </c>
      <c r="B18" s="162" t="s">
        <v>91</v>
      </c>
      <c r="C18" s="162"/>
    </row>
    <row r="19" spans="1:3" x14ac:dyDescent="0.25">
      <c r="A19" s="36">
        <v>5</v>
      </c>
      <c r="B19" s="162" t="s">
        <v>92</v>
      </c>
      <c r="C19" s="162"/>
    </row>
    <row r="20" spans="1:3" x14ac:dyDescent="0.25">
      <c r="A20" s="36">
        <v>6</v>
      </c>
      <c r="B20" s="162" t="s">
        <v>93</v>
      </c>
      <c r="C20" s="162"/>
    </row>
    <row r="21" spans="1:3" ht="25.5" customHeight="1" x14ac:dyDescent="0.25">
      <c r="A21" s="36">
        <v>7</v>
      </c>
      <c r="B21" s="162" t="s">
        <v>94</v>
      </c>
      <c r="C21" s="162"/>
    </row>
    <row r="22" spans="1:3" x14ac:dyDescent="0.25">
      <c r="A22" s="36">
        <v>8</v>
      </c>
      <c r="B22" s="162" t="s">
        <v>95</v>
      </c>
      <c r="C22" s="162"/>
    </row>
    <row r="23" spans="1:3" ht="25.5" customHeight="1" x14ac:dyDescent="0.25">
      <c r="A23" s="36">
        <v>9</v>
      </c>
      <c r="B23" s="162" t="s">
        <v>96</v>
      </c>
      <c r="C23" s="162"/>
    </row>
    <row r="24" spans="1:3" x14ac:dyDescent="0.25">
      <c r="A24" s="36">
        <v>10</v>
      </c>
      <c r="B24" s="162" t="s">
        <v>97</v>
      </c>
      <c r="C24" s="162"/>
    </row>
    <row r="25" spans="1:3" ht="25.5" customHeight="1" x14ac:dyDescent="0.25">
      <c r="A25" s="36">
        <v>11</v>
      </c>
      <c r="B25" s="162" t="s">
        <v>98</v>
      </c>
      <c r="C25" s="162"/>
    </row>
    <row r="26" spans="1:3" ht="25.5" customHeight="1" x14ac:dyDescent="0.25">
      <c r="A26" s="36">
        <v>12</v>
      </c>
      <c r="B26" s="162" t="s">
        <v>99</v>
      </c>
      <c r="C26" s="162"/>
    </row>
    <row r="27" spans="1:3" x14ac:dyDescent="0.25">
      <c r="A27" s="36">
        <v>13</v>
      </c>
      <c r="B27" s="162" t="s">
        <v>100</v>
      </c>
      <c r="C27" s="162"/>
    </row>
    <row r="28" spans="1:3" x14ac:dyDescent="0.25">
      <c r="A28" s="36">
        <v>14</v>
      </c>
      <c r="B28" s="162" t="s">
        <v>67</v>
      </c>
      <c r="C28" s="162"/>
    </row>
    <row r="29" spans="1:3" ht="12.75" customHeight="1" x14ac:dyDescent="0.25">
      <c r="A29" s="6" t="s">
        <v>17</v>
      </c>
      <c r="B29" s="2"/>
    </row>
    <row r="30" spans="1:3" s="7" customFormat="1" ht="12.75" x14ac:dyDescent="0.2">
      <c r="B30" s="24" t="s">
        <v>76</v>
      </c>
    </row>
    <row r="31" spans="1:3" s="2" customFormat="1" x14ac:dyDescent="0.25">
      <c r="B31" s="25"/>
    </row>
    <row r="32" spans="1:3" s="2" customFormat="1" ht="8.25" customHeight="1" thickBot="1" x14ac:dyDescent="0.3">
      <c r="A32" s="28"/>
      <c r="B32" s="28"/>
      <c r="C32" s="28"/>
    </row>
    <row r="33" spans="1:3" x14ac:dyDescent="0.25">
      <c r="B33" s="18" t="s">
        <v>102</v>
      </c>
    </row>
    <row r="34" spans="1:3" s="7" customFormat="1" ht="12.75" x14ac:dyDescent="0.2">
      <c r="B34" s="32" t="s">
        <v>83</v>
      </c>
    </row>
    <row r="35" spans="1:3" s="7" customFormat="1" ht="12.75" x14ac:dyDescent="0.2">
      <c r="B35" s="32" t="s">
        <v>84</v>
      </c>
    </row>
    <row r="36" spans="1:3" s="7" customFormat="1" ht="12.75" x14ac:dyDescent="0.2">
      <c r="B36" s="32" t="s">
        <v>103</v>
      </c>
    </row>
    <row r="37" spans="1:3" s="7" customFormat="1" ht="12.75" x14ac:dyDescent="0.2">
      <c r="B37" s="32" t="s">
        <v>104</v>
      </c>
    </row>
    <row r="38" spans="1:3" s="7" customFormat="1" ht="12.75" x14ac:dyDescent="0.2">
      <c r="B38" s="32" t="s">
        <v>105</v>
      </c>
    </row>
    <row r="39" spans="1:3" ht="6" customHeight="1" x14ac:dyDescent="0.25"/>
    <row r="40" spans="1:3" s="2" customFormat="1" ht="15.75" x14ac:dyDescent="0.25">
      <c r="A40" s="11"/>
      <c r="B40" s="10" t="s">
        <v>77</v>
      </c>
      <c r="C40" s="12">
        <v>4</v>
      </c>
    </row>
    <row r="41" spans="1:3" ht="6" customHeight="1" x14ac:dyDescent="0.25"/>
    <row r="42" spans="1:3" ht="36.75" customHeight="1" x14ac:dyDescent="0.25">
      <c r="A42" s="165" t="s">
        <v>106</v>
      </c>
      <c r="B42" s="165"/>
      <c r="C42" s="165"/>
    </row>
    <row r="43" spans="1:3" s="7" customFormat="1" ht="12.75" x14ac:dyDescent="0.2">
      <c r="A43" s="36">
        <v>1</v>
      </c>
      <c r="B43" s="181" t="s">
        <v>107</v>
      </c>
      <c r="C43" s="181"/>
    </row>
    <row r="44" spans="1:3" s="7" customFormat="1" ht="12.75" x14ac:dyDescent="0.2">
      <c r="A44" s="36">
        <v>2</v>
      </c>
      <c r="B44" s="181" t="s">
        <v>108</v>
      </c>
      <c r="C44" s="181"/>
    </row>
    <row r="45" spans="1:3" s="7" customFormat="1" ht="12.75" x14ac:dyDescent="0.2">
      <c r="A45" s="36">
        <v>3</v>
      </c>
      <c r="B45" s="181" t="s">
        <v>109</v>
      </c>
      <c r="C45" s="181"/>
    </row>
    <row r="46" spans="1:3" s="7" customFormat="1" ht="12.75" x14ac:dyDescent="0.2">
      <c r="A46" s="36">
        <v>4</v>
      </c>
      <c r="B46" s="181" t="s">
        <v>110</v>
      </c>
      <c r="C46" s="181"/>
    </row>
    <row r="47" spans="1:3" s="7" customFormat="1" ht="12.75" x14ac:dyDescent="0.2">
      <c r="A47" s="36">
        <v>5</v>
      </c>
      <c r="B47" s="181" t="s">
        <v>111</v>
      </c>
      <c r="C47" s="181"/>
    </row>
    <row r="48" spans="1:3" s="7" customFormat="1" ht="12.75" x14ac:dyDescent="0.2">
      <c r="A48" s="36">
        <v>6</v>
      </c>
      <c r="B48" s="181" t="s">
        <v>112</v>
      </c>
      <c r="C48" s="181"/>
    </row>
    <row r="49" spans="1:3" s="7" customFormat="1" ht="12.75" x14ac:dyDescent="0.2">
      <c r="A49" s="36">
        <v>7</v>
      </c>
      <c r="B49" s="181" t="s">
        <v>113</v>
      </c>
      <c r="C49" s="181"/>
    </row>
    <row r="50" spans="1:3" s="7" customFormat="1" ht="12.75" x14ac:dyDescent="0.2">
      <c r="A50" s="36">
        <v>8</v>
      </c>
      <c r="B50" s="181" t="s">
        <v>114</v>
      </c>
      <c r="C50" s="181"/>
    </row>
    <row r="51" spans="1:3" s="7" customFormat="1" ht="12.75" x14ac:dyDescent="0.2">
      <c r="A51" s="36">
        <v>9</v>
      </c>
      <c r="B51" s="181" t="s">
        <v>115</v>
      </c>
      <c r="C51" s="181"/>
    </row>
    <row r="52" spans="1:3" s="7" customFormat="1" ht="12.75" x14ac:dyDescent="0.2">
      <c r="A52" s="36">
        <v>10</v>
      </c>
      <c r="B52" s="181" t="s">
        <v>116</v>
      </c>
      <c r="C52" s="181"/>
    </row>
    <row r="53" spans="1:3" s="7" customFormat="1" ht="12.75" x14ac:dyDescent="0.2">
      <c r="A53" s="36">
        <v>11</v>
      </c>
      <c r="B53" s="181" t="s">
        <v>117</v>
      </c>
      <c r="C53" s="181"/>
    </row>
    <row r="54" spans="1:3" s="7" customFormat="1" ht="12.75" x14ac:dyDescent="0.2">
      <c r="A54" s="36">
        <v>12</v>
      </c>
      <c r="B54" s="181" t="s">
        <v>118</v>
      </c>
      <c r="C54" s="181"/>
    </row>
    <row r="55" spans="1:3" s="7" customFormat="1" ht="12.75" x14ac:dyDescent="0.2">
      <c r="A55" s="36">
        <v>13</v>
      </c>
      <c r="B55" s="162" t="s">
        <v>119</v>
      </c>
      <c r="C55" s="162"/>
    </row>
    <row r="56" spans="1:3" s="7" customFormat="1" ht="25.5" customHeight="1" x14ac:dyDescent="0.2">
      <c r="A56" s="36">
        <v>14</v>
      </c>
      <c r="B56" s="162" t="s">
        <v>120</v>
      </c>
      <c r="C56" s="162"/>
    </row>
    <row r="57" spans="1:3" s="7" customFormat="1" ht="12.75" x14ac:dyDescent="0.2">
      <c r="A57" s="36">
        <v>15</v>
      </c>
      <c r="B57" s="162" t="s">
        <v>121</v>
      </c>
      <c r="C57" s="162"/>
    </row>
    <row r="58" spans="1:3" s="7" customFormat="1" ht="25.5" customHeight="1" x14ac:dyDescent="0.2">
      <c r="A58" s="36">
        <v>16</v>
      </c>
      <c r="B58" s="162" t="s">
        <v>122</v>
      </c>
      <c r="C58" s="162"/>
    </row>
    <row r="59" spans="1:3" s="7" customFormat="1" ht="36.75" customHeight="1" x14ac:dyDescent="0.2">
      <c r="A59" s="36">
        <v>17</v>
      </c>
      <c r="B59" s="162" t="s">
        <v>123</v>
      </c>
      <c r="C59" s="162"/>
    </row>
    <row r="60" spans="1:3" s="7" customFormat="1" ht="36.75" customHeight="1" x14ac:dyDescent="0.2">
      <c r="A60" s="36">
        <v>18</v>
      </c>
      <c r="B60" s="162" t="s">
        <v>124</v>
      </c>
      <c r="C60" s="162"/>
    </row>
    <row r="61" spans="1:3" s="7" customFormat="1" ht="12.75" x14ac:dyDescent="0.2">
      <c r="A61" s="36">
        <v>19</v>
      </c>
      <c r="B61" s="181" t="s">
        <v>125</v>
      </c>
      <c r="C61" s="181"/>
    </row>
    <row r="62" spans="1:3" s="7" customFormat="1" ht="12.75" x14ac:dyDescent="0.2">
      <c r="A62" s="36">
        <v>20</v>
      </c>
      <c r="B62" s="181" t="s">
        <v>67</v>
      </c>
      <c r="C62" s="181"/>
    </row>
    <row r="63" spans="1:3" ht="6" customHeight="1" x14ac:dyDescent="0.25"/>
    <row r="64" spans="1:3" s="7" customFormat="1" ht="12.75" x14ac:dyDescent="0.2">
      <c r="B64" s="24" t="s">
        <v>76</v>
      </c>
    </row>
    <row r="65" spans="2:2" s="2" customFormat="1" x14ac:dyDescent="0.25">
      <c r="B65" s="25"/>
    </row>
  </sheetData>
  <mergeCells count="38">
    <mergeCell ref="A2:C2"/>
    <mergeCell ref="A3:C3"/>
    <mergeCell ref="A14:C14"/>
    <mergeCell ref="B15:C15"/>
    <mergeCell ref="B16:C16"/>
    <mergeCell ref="B17:C17"/>
    <mergeCell ref="B18:C18"/>
    <mergeCell ref="B19:C19"/>
    <mergeCell ref="B20:C20"/>
    <mergeCell ref="B21:C21"/>
    <mergeCell ref="B22:C22"/>
    <mergeCell ref="B23:C23"/>
    <mergeCell ref="B24:C24"/>
    <mergeCell ref="B25:C25"/>
    <mergeCell ref="B27:C27"/>
    <mergeCell ref="B26:C26"/>
    <mergeCell ref="B28:C28"/>
    <mergeCell ref="A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61:C61"/>
    <mergeCell ref="B62:C62"/>
    <mergeCell ref="B56:C56"/>
    <mergeCell ref="B57:C57"/>
    <mergeCell ref="B58:C58"/>
    <mergeCell ref="B59:C59"/>
    <mergeCell ref="B60:C60"/>
  </mergeCells>
  <dataValidations count="1">
    <dataValidation type="list" allowBlank="1" showInputMessage="1" showErrorMessage="1" sqref="C12:C13 C40">
      <formula1>Ratings</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3"/>
  <sheetViews>
    <sheetView zoomScale="110" zoomScaleNormal="110" workbookViewId="0">
      <selection activeCell="B1" sqref="B1"/>
    </sheetView>
  </sheetViews>
  <sheetFormatPr defaultRowHeight="15" x14ac:dyDescent="0.25"/>
  <cols>
    <col min="1" max="1" width="2.7109375" customWidth="1"/>
    <col min="2" max="2" width="83.5703125" customWidth="1"/>
    <col min="3" max="3" width="4" customWidth="1"/>
  </cols>
  <sheetData>
    <row r="1" spans="1:3" x14ac:dyDescent="0.25">
      <c r="B1" s="81" t="str">
        <f>'RATING SUMMARY'!G5</f>
        <v>Last, First</v>
      </c>
    </row>
    <row r="2" spans="1:3" ht="15.75" x14ac:dyDescent="0.25">
      <c r="A2" s="185" t="s">
        <v>130</v>
      </c>
      <c r="B2" s="185"/>
      <c r="C2" s="185"/>
    </row>
    <row r="3" spans="1:3" ht="29.25" customHeight="1" x14ac:dyDescent="0.25">
      <c r="A3" s="186" t="s">
        <v>131</v>
      </c>
      <c r="B3" s="186"/>
      <c r="C3" s="186"/>
    </row>
    <row r="4" spans="1:3" ht="6" customHeight="1" x14ac:dyDescent="0.25"/>
    <row r="5" spans="1:3" s="7" customFormat="1" ht="12.75" x14ac:dyDescent="0.2">
      <c r="B5" s="18" t="s">
        <v>126</v>
      </c>
    </row>
    <row r="6" spans="1:3" s="7" customFormat="1" ht="12.75" x14ac:dyDescent="0.2">
      <c r="B6" s="39" t="s">
        <v>132</v>
      </c>
    </row>
    <row r="7" spans="1:3" s="7" customFormat="1" ht="12.75" x14ac:dyDescent="0.2">
      <c r="B7" s="39" t="s">
        <v>133</v>
      </c>
    </row>
    <row r="8" spans="1:3" s="7" customFormat="1" ht="12.75" x14ac:dyDescent="0.2">
      <c r="B8" s="39" t="s">
        <v>134</v>
      </c>
    </row>
    <row r="9" spans="1:3" s="7" customFormat="1" ht="12.75" x14ac:dyDescent="0.2">
      <c r="B9" s="39" t="s">
        <v>135</v>
      </c>
    </row>
    <row r="10" spans="1:3" s="7" customFormat="1" ht="12.75" x14ac:dyDescent="0.2">
      <c r="B10" s="39" t="s">
        <v>136</v>
      </c>
    </row>
    <row r="11" spans="1:3" ht="6" customHeight="1" x14ac:dyDescent="0.25"/>
    <row r="12" spans="1:3" s="2" customFormat="1" ht="15.75" x14ac:dyDescent="0.25">
      <c r="A12" s="11"/>
      <c r="B12" s="10" t="s">
        <v>77</v>
      </c>
      <c r="C12" s="12">
        <v>4</v>
      </c>
    </row>
    <row r="13" spans="1:3" ht="6" customHeight="1" x14ac:dyDescent="0.25"/>
    <row r="14" spans="1:3" s="7" customFormat="1" ht="25.5" customHeight="1" x14ac:dyDescent="0.2">
      <c r="A14" s="187" t="s">
        <v>137</v>
      </c>
      <c r="B14" s="187"/>
      <c r="C14" s="187"/>
    </row>
    <row r="15" spans="1:3" s="7" customFormat="1" ht="25.5" x14ac:dyDescent="0.2">
      <c r="A15" s="36" t="s">
        <v>1</v>
      </c>
      <c r="B15" s="37" t="s">
        <v>138</v>
      </c>
    </row>
    <row r="16" spans="1:3" s="7" customFormat="1" ht="12.75" x14ac:dyDescent="0.2">
      <c r="A16" s="36">
        <v>2</v>
      </c>
      <c r="B16" s="38" t="s">
        <v>139</v>
      </c>
    </row>
    <row r="17" spans="1:2" s="7" customFormat="1" ht="25.5" x14ac:dyDescent="0.2">
      <c r="A17" s="36">
        <v>3</v>
      </c>
      <c r="B17" s="37" t="s">
        <v>140</v>
      </c>
    </row>
    <row r="18" spans="1:2" s="7" customFormat="1" ht="12.75" x14ac:dyDescent="0.2">
      <c r="A18" s="36">
        <v>4</v>
      </c>
      <c r="B18" s="38" t="s">
        <v>141</v>
      </c>
    </row>
    <row r="19" spans="1:2" s="7" customFormat="1" ht="12.75" x14ac:dyDescent="0.2">
      <c r="A19" s="36">
        <v>5</v>
      </c>
      <c r="B19" s="38" t="s">
        <v>142</v>
      </c>
    </row>
    <row r="20" spans="1:2" s="7" customFormat="1" ht="12.75" x14ac:dyDescent="0.2">
      <c r="A20" s="36">
        <v>6</v>
      </c>
      <c r="B20" s="38" t="s">
        <v>143</v>
      </c>
    </row>
    <row r="21" spans="1:2" s="7" customFormat="1" ht="12.75" x14ac:dyDescent="0.2">
      <c r="A21" s="36">
        <v>7</v>
      </c>
      <c r="B21" s="38" t="s">
        <v>144</v>
      </c>
    </row>
    <row r="22" spans="1:2" s="7" customFormat="1" ht="12.75" x14ac:dyDescent="0.2">
      <c r="A22" s="36">
        <v>8</v>
      </c>
      <c r="B22" s="38" t="s">
        <v>145</v>
      </c>
    </row>
    <row r="23" spans="1:2" s="7" customFormat="1" ht="12.75" x14ac:dyDescent="0.2">
      <c r="A23" s="36">
        <v>9</v>
      </c>
      <c r="B23" s="38" t="s">
        <v>146</v>
      </c>
    </row>
    <row r="24" spans="1:2" s="7" customFormat="1" ht="12.75" x14ac:dyDescent="0.2">
      <c r="A24" s="36">
        <v>10</v>
      </c>
      <c r="B24" s="38" t="s">
        <v>147</v>
      </c>
    </row>
    <row r="25" spans="1:2" s="7" customFormat="1" ht="12.75" x14ac:dyDescent="0.2">
      <c r="A25" s="36">
        <v>11</v>
      </c>
      <c r="B25" s="38" t="s">
        <v>148</v>
      </c>
    </row>
    <row r="26" spans="1:2" s="7" customFormat="1" ht="25.5" x14ac:dyDescent="0.2">
      <c r="A26" s="36">
        <v>12</v>
      </c>
      <c r="B26" s="37" t="s">
        <v>149</v>
      </c>
    </row>
    <row r="27" spans="1:2" s="7" customFormat="1" ht="12.75" x14ac:dyDescent="0.2">
      <c r="A27" s="36">
        <v>13</v>
      </c>
      <c r="B27" s="38" t="s">
        <v>150</v>
      </c>
    </row>
    <row r="28" spans="1:2" s="7" customFormat="1" ht="12.75" x14ac:dyDescent="0.2">
      <c r="A28" s="36">
        <v>14</v>
      </c>
      <c r="B28" s="38" t="s">
        <v>151</v>
      </c>
    </row>
    <row r="29" spans="1:2" s="7" customFormat="1" ht="12.75" x14ac:dyDescent="0.2">
      <c r="A29" s="36">
        <v>15</v>
      </c>
      <c r="B29" s="38" t="s">
        <v>152</v>
      </c>
    </row>
    <row r="30" spans="1:2" s="40" customFormat="1" ht="11.25" x14ac:dyDescent="0.2">
      <c r="A30" s="40" t="s">
        <v>127</v>
      </c>
    </row>
    <row r="31" spans="1:2" s="7" customFormat="1" ht="12.75" x14ac:dyDescent="0.2">
      <c r="B31" s="24" t="s">
        <v>76</v>
      </c>
    </row>
    <row r="32" spans="1:2" s="2" customFormat="1" x14ac:dyDescent="0.25">
      <c r="B32" s="25"/>
    </row>
    <row r="33" spans="1:3" s="2" customFormat="1" ht="8.25" customHeight="1" thickBot="1" x14ac:dyDescent="0.3">
      <c r="A33" s="28"/>
      <c r="B33" s="28"/>
      <c r="C33" s="28"/>
    </row>
    <row r="34" spans="1:3" s="7" customFormat="1" ht="12.75" x14ac:dyDescent="0.2">
      <c r="B34" s="18" t="s">
        <v>128</v>
      </c>
    </row>
    <row r="35" spans="1:3" s="7" customFormat="1" ht="12.75" x14ac:dyDescent="0.2">
      <c r="B35" s="35" t="s">
        <v>153</v>
      </c>
    </row>
    <row r="36" spans="1:3" s="7" customFormat="1" ht="12.75" x14ac:dyDescent="0.2">
      <c r="B36" s="35" t="s">
        <v>154</v>
      </c>
    </row>
    <row r="37" spans="1:3" s="7" customFormat="1" ht="12.75" x14ac:dyDescent="0.2">
      <c r="B37" s="35" t="s">
        <v>155</v>
      </c>
    </row>
    <row r="38" spans="1:3" s="7" customFormat="1" ht="12.75" x14ac:dyDescent="0.2">
      <c r="B38" s="35" t="s">
        <v>156</v>
      </c>
    </row>
    <row r="39" spans="1:3" s="7" customFormat="1" ht="12.75" x14ac:dyDescent="0.2">
      <c r="B39" s="35" t="s">
        <v>157</v>
      </c>
    </row>
    <row r="40" spans="1:3" s="2" customFormat="1" ht="3.75" customHeight="1" x14ac:dyDescent="0.25">
      <c r="B40" s="4"/>
    </row>
    <row r="41" spans="1:3" s="2" customFormat="1" ht="15.75" x14ac:dyDescent="0.25">
      <c r="A41" s="11"/>
      <c r="B41" s="10" t="s">
        <v>77</v>
      </c>
      <c r="C41" s="19">
        <v>3.4</v>
      </c>
    </row>
    <row r="42" spans="1:3" s="2" customFormat="1" ht="3.75" customHeight="1" x14ac:dyDescent="0.25">
      <c r="B42" s="3"/>
      <c r="C42" s="5"/>
    </row>
    <row r="43" spans="1:3" s="7" customFormat="1" ht="26.25" customHeight="1" x14ac:dyDescent="0.2">
      <c r="A43" s="187" t="s">
        <v>158</v>
      </c>
      <c r="B43" s="187"/>
      <c r="C43" s="187"/>
    </row>
    <row r="44" spans="1:3" s="7" customFormat="1" ht="12.75" x14ac:dyDescent="0.2">
      <c r="A44" s="36" t="s">
        <v>1</v>
      </c>
      <c r="B44" s="38" t="s">
        <v>165</v>
      </c>
    </row>
    <row r="45" spans="1:3" s="7" customFormat="1" ht="12.75" x14ac:dyDescent="0.2">
      <c r="A45" s="36">
        <v>2</v>
      </c>
      <c r="B45" s="38" t="s">
        <v>166</v>
      </c>
    </row>
    <row r="46" spans="1:3" s="7" customFormat="1" ht="12.75" x14ac:dyDescent="0.2">
      <c r="A46" s="36">
        <v>3</v>
      </c>
      <c r="B46" s="38" t="s">
        <v>167</v>
      </c>
    </row>
    <row r="47" spans="1:3" s="7" customFormat="1" ht="12.75" x14ac:dyDescent="0.2">
      <c r="A47" s="36">
        <v>4</v>
      </c>
      <c r="B47" s="38" t="s">
        <v>168</v>
      </c>
    </row>
    <row r="48" spans="1:3" s="7" customFormat="1" ht="12.75" x14ac:dyDescent="0.2">
      <c r="A48" s="36">
        <v>5</v>
      </c>
      <c r="B48" s="38" t="s">
        <v>169</v>
      </c>
    </row>
    <row r="49" spans="1:3" s="7" customFormat="1" ht="12.75" x14ac:dyDescent="0.2">
      <c r="A49" s="36">
        <v>6</v>
      </c>
      <c r="B49" s="38" t="s">
        <v>170</v>
      </c>
    </row>
    <row r="50" spans="1:3" s="7" customFormat="1" ht="25.5" x14ac:dyDescent="0.2">
      <c r="A50" s="36">
        <v>7</v>
      </c>
      <c r="B50" s="37" t="s">
        <v>171</v>
      </c>
    </row>
    <row r="51" spans="1:3" s="7" customFormat="1" ht="12.75" x14ac:dyDescent="0.2">
      <c r="A51" s="36">
        <v>8</v>
      </c>
      <c r="B51" s="38" t="s">
        <v>172</v>
      </c>
    </row>
    <row r="52" spans="1:3" s="7" customFormat="1" ht="12.75" x14ac:dyDescent="0.2">
      <c r="A52" s="36">
        <v>9</v>
      </c>
      <c r="B52" s="38" t="s">
        <v>173</v>
      </c>
    </row>
    <row r="53" spans="1:3" s="7" customFormat="1" ht="12.75" x14ac:dyDescent="0.2">
      <c r="A53" s="36">
        <v>10</v>
      </c>
      <c r="B53" s="38" t="s">
        <v>174</v>
      </c>
    </row>
    <row r="54" spans="1:3" s="7" customFormat="1" ht="12.75" x14ac:dyDescent="0.2">
      <c r="A54" s="36">
        <v>11</v>
      </c>
      <c r="B54" s="38" t="s">
        <v>175</v>
      </c>
    </row>
    <row r="55" spans="1:3" s="7" customFormat="1" ht="12.75" x14ac:dyDescent="0.2">
      <c r="A55" s="36">
        <v>12</v>
      </c>
      <c r="B55" s="38" t="s">
        <v>176</v>
      </c>
    </row>
    <row r="56" spans="1:3" s="7" customFormat="1" ht="12.75" x14ac:dyDescent="0.2">
      <c r="A56" s="36">
        <v>13</v>
      </c>
      <c r="B56" s="38" t="s">
        <v>67</v>
      </c>
    </row>
    <row r="57" spans="1:3" s="40" customFormat="1" ht="11.25" x14ac:dyDescent="0.2">
      <c r="A57" s="40" t="s">
        <v>127</v>
      </c>
    </row>
    <row r="58" spans="1:3" s="7" customFormat="1" ht="12.75" x14ac:dyDescent="0.2">
      <c r="B58" s="24" t="s">
        <v>76</v>
      </c>
    </row>
    <row r="59" spans="1:3" s="2" customFormat="1" x14ac:dyDescent="0.25">
      <c r="B59" s="25"/>
    </row>
    <row r="60" spans="1:3" s="2" customFormat="1" ht="8.25" customHeight="1" thickBot="1" x14ac:dyDescent="0.3">
      <c r="A60" s="28"/>
      <c r="B60" s="28"/>
      <c r="C60" s="28"/>
    </row>
    <row r="61" spans="1:3" s="7" customFormat="1" ht="12.75" x14ac:dyDescent="0.2">
      <c r="B61" s="18" t="s">
        <v>129</v>
      </c>
    </row>
    <row r="62" spans="1:3" s="7" customFormat="1" ht="12.75" x14ac:dyDescent="0.2">
      <c r="B62" s="35" t="s">
        <v>177</v>
      </c>
    </row>
    <row r="63" spans="1:3" s="7" customFormat="1" ht="12.75" x14ac:dyDescent="0.2">
      <c r="B63" s="35" t="s">
        <v>154</v>
      </c>
    </row>
    <row r="64" spans="1:3" s="7" customFormat="1" ht="12.75" x14ac:dyDescent="0.2">
      <c r="B64" s="35" t="s">
        <v>178</v>
      </c>
    </row>
    <row r="65" spans="1:3" s="7" customFormat="1" ht="12.75" x14ac:dyDescent="0.2">
      <c r="B65" s="35" t="s">
        <v>179</v>
      </c>
    </row>
    <row r="66" spans="1:3" s="7" customFormat="1" ht="12.75" x14ac:dyDescent="0.2">
      <c r="B66" s="35" t="s">
        <v>180</v>
      </c>
    </row>
    <row r="67" spans="1:3" ht="6" customHeight="1" x14ac:dyDescent="0.25"/>
    <row r="68" spans="1:3" s="2" customFormat="1" ht="15.75" x14ac:dyDescent="0.25">
      <c r="A68" s="11"/>
      <c r="B68" s="10" t="s">
        <v>77</v>
      </c>
      <c r="C68" s="12">
        <v>3</v>
      </c>
    </row>
    <row r="69" spans="1:3" ht="6" customHeight="1" x14ac:dyDescent="0.25"/>
    <row r="70" spans="1:3" s="7" customFormat="1" ht="26.25" customHeight="1" x14ac:dyDescent="0.2">
      <c r="A70" s="187" t="s">
        <v>181</v>
      </c>
      <c r="B70" s="187"/>
      <c r="C70" s="187"/>
    </row>
    <row r="71" spans="1:3" s="7" customFormat="1" ht="25.5" customHeight="1" x14ac:dyDescent="0.2">
      <c r="A71" s="36">
        <v>1</v>
      </c>
      <c r="B71" s="37" t="s">
        <v>182</v>
      </c>
    </row>
    <row r="72" spans="1:3" s="7" customFormat="1" ht="12.75" x14ac:dyDescent="0.2">
      <c r="A72" s="36">
        <v>2</v>
      </c>
      <c r="B72" s="38" t="s">
        <v>183</v>
      </c>
    </row>
    <row r="73" spans="1:3" s="7" customFormat="1" ht="12.75" x14ac:dyDescent="0.2">
      <c r="A73" s="36">
        <v>3</v>
      </c>
      <c r="B73" s="38" t="s">
        <v>184</v>
      </c>
    </row>
    <row r="74" spans="1:3" s="7" customFormat="1" ht="25.5" x14ac:dyDescent="0.2">
      <c r="A74" s="36">
        <v>4</v>
      </c>
      <c r="B74" s="37" t="s">
        <v>185</v>
      </c>
    </row>
    <row r="75" spans="1:3" s="7" customFormat="1" ht="25.5" x14ac:dyDescent="0.2">
      <c r="A75" s="36">
        <v>5</v>
      </c>
      <c r="B75" s="37" t="s">
        <v>186</v>
      </c>
    </row>
    <row r="76" spans="1:3" s="7" customFormat="1" ht="25.5" x14ac:dyDescent="0.2">
      <c r="A76" s="36">
        <v>6</v>
      </c>
      <c r="B76" s="37" t="s">
        <v>187</v>
      </c>
    </row>
    <row r="77" spans="1:3" s="7" customFormat="1" ht="12.75" x14ac:dyDescent="0.2">
      <c r="A77" s="36">
        <v>7</v>
      </c>
      <c r="B77" s="38" t="s">
        <v>67</v>
      </c>
    </row>
    <row r="78" spans="1:3" s="7" customFormat="1" ht="12.75" x14ac:dyDescent="0.2">
      <c r="B78" s="24" t="s">
        <v>76</v>
      </c>
    </row>
    <row r="79" spans="1:3" s="2" customFormat="1" x14ac:dyDescent="0.25">
      <c r="B79" s="25"/>
    </row>
    <row r="80" spans="1:3" s="7" customFormat="1" ht="12.75" x14ac:dyDescent="0.2"/>
    <row r="81" s="7" customFormat="1" ht="12.75" x14ac:dyDescent="0.2"/>
    <row r="82" s="7" customFormat="1" ht="12.75" x14ac:dyDescent="0.2"/>
    <row r="83" s="7" customFormat="1" ht="12.75" x14ac:dyDescent="0.2"/>
    <row r="84" s="7" customFormat="1" ht="12.75" x14ac:dyDescent="0.2"/>
    <row r="85" s="7" customFormat="1" ht="12.75" x14ac:dyDescent="0.2"/>
    <row r="86" s="7" customFormat="1" ht="12.75" x14ac:dyDescent="0.2"/>
    <row r="87" s="7" customFormat="1" ht="12.75" x14ac:dyDescent="0.2"/>
    <row r="88" s="7" customFormat="1" ht="12.75" x14ac:dyDescent="0.2"/>
    <row r="89" s="7" customFormat="1" ht="12.75" x14ac:dyDescent="0.2"/>
    <row r="90" s="7" customFormat="1" ht="12.75" x14ac:dyDescent="0.2"/>
    <row r="91" s="7" customFormat="1" ht="12.75" x14ac:dyDescent="0.2"/>
    <row r="92" s="7" customFormat="1" ht="12.75" x14ac:dyDescent="0.2"/>
    <row r="93" s="7" customFormat="1" ht="12.75" x14ac:dyDescent="0.2"/>
    <row r="94" s="7" customFormat="1" ht="12.75" x14ac:dyDescent="0.2"/>
    <row r="95" s="7" customFormat="1" ht="12.75" x14ac:dyDescent="0.2"/>
    <row r="96" s="7" customFormat="1" ht="12.75" x14ac:dyDescent="0.2"/>
    <row r="97" s="7" customFormat="1" ht="12.75" x14ac:dyDescent="0.2"/>
    <row r="98" s="7" customFormat="1" ht="12.75" x14ac:dyDescent="0.2"/>
    <row r="99" s="7" customFormat="1" ht="12.75" x14ac:dyDescent="0.2"/>
    <row r="100" s="7" customFormat="1" ht="12.75" x14ac:dyDescent="0.2"/>
    <row r="101" s="7" customFormat="1" ht="12.75" x14ac:dyDescent="0.2"/>
    <row r="102" s="7" customFormat="1" ht="12.75" x14ac:dyDescent="0.2"/>
    <row r="103" s="7" customFormat="1" ht="12.75" x14ac:dyDescent="0.2"/>
    <row r="104" s="7" customFormat="1" ht="12.75" x14ac:dyDescent="0.2"/>
    <row r="105" s="7" customFormat="1" ht="12.75" x14ac:dyDescent="0.2"/>
    <row r="106" s="7" customFormat="1" ht="12.75" x14ac:dyDescent="0.2"/>
    <row r="107" s="7" customFormat="1" ht="12.75" x14ac:dyDescent="0.2"/>
    <row r="108" s="7" customFormat="1" ht="12.75" x14ac:dyDescent="0.2"/>
    <row r="109" s="7" customFormat="1" ht="12.75" x14ac:dyDescent="0.2"/>
    <row r="110" s="7" customFormat="1" ht="12.75" x14ac:dyDescent="0.2"/>
    <row r="111" s="7" customFormat="1" ht="12.75" x14ac:dyDescent="0.2"/>
    <row r="112" s="7" customFormat="1" ht="12.75" x14ac:dyDescent="0.2"/>
    <row r="113" s="7" customFormat="1" ht="12.75" x14ac:dyDescent="0.2"/>
    <row r="114" s="7" customFormat="1" ht="12.75" x14ac:dyDescent="0.2"/>
    <row r="115" s="7" customFormat="1" ht="12.75" x14ac:dyDescent="0.2"/>
    <row r="116" s="7" customFormat="1" ht="12.75" x14ac:dyDescent="0.2"/>
    <row r="117" s="7" customFormat="1" ht="12.75" x14ac:dyDescent="0.2"/>
    <row r="118" s="7" customFormat="1" ht="12.75" x14ac:dyDescent="0.2"/>
    <row r="119" s="7" customFormat="1" ht="12.75" x14ac:dyDescent="0.2"/>
    <row r="120" s="7" customFormat="1" ht="12.75" x14ac:dyDescent="0.2"/>
    <row r="121" s="7" customFormat="1" ht="12.75" x14ac:dyDescent="0.2"/>
    <row r="122" s="7" customFormat="1" ht="12.75" x14ac:dyDescent="0.2"/>
    <row r="123" s="7" customFormat="1" ht="12.75" x14ac:dyDescent="0.2"/>
    <row r="124" s="7" customFormat="1" ht="12.75" x14ac:dyDescent="0.2"/>
    <row r="125" s="7" customFormat="1" ht="12.75" x14ac:dyDescent="0.2"/>
    <row r="126" s="7" customFormat="1" ht="12.75" x14ac:dyDescent="0.2"/>
    <row r="127" s="7" customFormat="1" ht="12.75" x14ac:dyDescent="0.2"/>
    <row r="128" s="7" customFormat="1" ht="12.75" x14ac:dyDescent="0.2"/>
    <row r="129" s="7" customFormat="1" ht="12.75" x14ac:dyDescent="0.2"/>
    <row r="130" s="7" customFormat="1" ht="12.75" x14ac:dyDescent="0.2"/>
    <row r="131" s="7" customFormat="1" ht="12.75" x14ac:dyDescent="0.2"/>
    <row r="132" s="7" customFormat="1" ht="12.75" x14ac:dyDescent="0.2"/>
    <row r="133" s="7" customFormat="1" ht="12.75" x14ac:dyDescent="0.2"/>
    <row r="134" s="7" customFormat="1" ht="12.75" x14ac:dyDescent="0.2"/>
    <row r="135" s="7" customFormat="1" ht="12.75" x14ac:dyDescent="0.2"/>
    <row r="136" s="7" customFormat="1" ht="12.75" x14ac:dyDescent="0.2"/>
    <row r="137" s="7" customFormat="1" ht="12.75" x14ac:dyDescent="0.2"/>
    <row r="138" s="7" customFormat="1" ht="12.75" x14ac:dyDescent="0.2"/>
    <row r="139" s="7" customFormat="1" ht="12.75" x14ac:dyDescent="0.2"/>
    <row r="140" s="7" customFormat="1" ht="12.75" x14ac:dyDescent="0.2"/>
    <row r="141" s="7" customFormat="1" ht="12.75" x14ac:dyDescent="0.2"/>
    <row r="142" s="7" customFormat="1" ht="12.75" x14ac:dyDescent="0.2"/>
    <row r="143" s="7" customFormat="1" ht="12.75" x14ac:dyDescent="0.2"/>
    <row r="144" s="7" customFormat="1" ht="12.75" x14ac:dyDescent="0.2"/>
    <row r="145" s="7" customFormat="1" ht="12.75" x14ac:dyDescent="0.2"/>
    <row r="146" s="7" customFormat="1" ht="12.75" x14ac:dyDescent="0.2"/>
    <row r="147" s="7" customFormat="1" ht="12.75" x14ac:dyDescent="0.2"/>
    <row r="148" s="7" customFormat="1" ht="12.75" x14ac:dyDescent="0.2"/>
    <row r="149" s="7" customFormat="1" ht="12.75" x14ac:dyDescent="0.2"/>
    <row r="150" s="7" customFormat="1" ht="12.75" x14ac:dyDescent="0.2"/>
    <row r="151" s="7" customFormat="1" ht="12.75" x14ac:dyDescent="0.2"/>
    <row r="152" s="7" customFormat="1" ht="12.75" x14ac:dyDescent="0.2"/>
    <row r="153" s="7" customFormat="1" ht="12.75" x14ac:dyDescent="0.2"/>
    <row r="154" s="7" customFormat="1" ht="12.75" x14ac:dyDescent="0.2"/>
    <row r="155" s="7" customFormat="1" ht="12.75" x14ac:dyDescent="0.2"/>
    <row r="156" s="7" customFormat="1" ht="12.75" x14ac:dyDescent="0.2"/>
    <row r="157" s="7" customFormat="1" ht="12.75" x14ac:dyDescent="0.2"/>
    <row r="158" s="7" customFormat="1" ht="12.75" x14ac:dyDescent="0.2"/>
    <row r="159" s="7" customFormat="1" ht="12.75" x14ac:dyDescent="0.2"/>
    <row r="160" s="7" customFormat="1" ht="12.75" x14ac:dyDescent="0.2"/>
    <row r="161" s="7" customFormat="1" ht="12.75" x14ac:dyDescent="0.2"/>
    <row r="162" s="7" customFormat="1" ht="12.75" x14ac:dyDescent="0.2"/>
    <row r="163" s="7" customFormat="1" ht="12.75" x14ac:dyDescent="0.2"/>
    <row r="164" s="7" customFormat="1" ht="12.75" x14ac:dyDescent="0.2"/>
    <row r="165" s="7" customFormat="1" ht="12.75" x14ac:dyDescent="0.2"/>
    <row r="166" s="7" customFormat="1" ht="12.75" x14ac:dyDescent="0.2"/>
    <row r="167" s="7" customFormat="1" ht="12.75" x14ac:dyDescent="0.2"/>
    <row r="168" s="7" customFormat="1" ht="12.75" x14ac:dyDescent="0.2"/>
    <row r="169" s="7" customFormat="1" ht="12.75" x14ac:dyDescent="0.2"/>
    <row r="170" s="7" customFormat="1" ht="12.75" x14ac:dyDescent="0.2"/>
    <row r="171" s="7" customFormat="1" ht="12.75" x14ac:dyDescent="0.2"/>
    <row r="172" s="7" customFormat="1" ht="12.75" x14ac:dyDescent="0.2"/>
    <row r="173" s="7" customFormat="1" ht="12.75" x14ac:dyDescent="0.2"/>
  </sheetData>
  <mergeCells count="5">
    <mergeCell ref="A2:C2"/>
    <mergeCell ref="A3:C3"/>
    <mergeCell ref="A14:C14"/>
    <mergeCell ref="A43:C43"/>
    <mergeCell ref="A70:C70"/>
  </mergeCells>
  <dataValidations count="2">
    <dataValidation type="list" allowBlank="1" showInputMessage="1" showErrorMessage="1" sqref="C9:C10 C12 C42 C68">
      <formula1>Ratings</formula1>
    </dataValidation>
    <dataValidation allowBlank="1" showInputMessage="1" showErrorMessage="1" errorTitle="Do Not Enter" error="Will be input by administration_x000a_" promptTitle="Do Not Enter a Rating" prompt="Leave blank" sqref="C41"/>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2"/>
  <sheetViews>
    <sheetView topLeftCell="A12" zoomScale="110" zoomScaleNormal="110" workbookViewId="0">
      <selection activeCell="B1" sqref="B1"/>
    </sheetView>
  </sheetViews>
  <sheetFormatPr defaultRowHeight="15" x14ac:dyDescent="0.25"/>
  <cols>
    <col min="1" max="1" width="2.7109375" customWidth="1"/>
    <col min="2" max="2" width="83.5703125" customWidth="1"/>
    <col min="3" max="3" width="4" customWidth="1"/>
  </cols>
  <sheetData>
    <row r="1" spans="1:3" x14ac:dyDescent="0.25">
      <c r="B1" s="81" t="str">
        <f>'RATING SUMMARY'!G5</f>
        <v>Last, First</v>
      </c>
    </row>
    <row r="2" spans="1:3" ht="15.75" x14ac:dyDescent="0.25">
      <c r="A2" s="182" t="s">
        <v>199</v>
      </c>
      <c r="B2" s="182"/>
      <c r="C2" s="182"/>
    </row>
    <row r="3" spans="1:3" s="7" customFormat="1" ht="12.75" x14ac:dyDescent="0.2">
      <c r="A3" s="18" t="s">
        <v>188</v>
      </c>
    </row>
    <row r="4" spans="1:3" s="7" customFormat="1" ht="12.75" x14ac:dyDescent="0.2"/>
    <row r="5" spans="1:3" s="7" customFormat="1" ht="12.75" x14ac:dyDescent="0.2"/>
    <row r="6" spans="1:3" s="7" customFormat="1" ht="12.75" x14ac:dyDescent="0.2">
      <c r="B6" s="33" t="s">
        <v>200</v>
      </c>
    </row>
    <row r="7" spans="1:3" s="7" customFormat="1" ht="12.75" x14ac:dyDescent="0.2">
      <c r="B7" s="35" t="s">
        <v>205</v>
      </c>
    </row>
    <row r="8" spans="1:3" s="7" customFormat="1" ht="12.75" x14ac:dyDescent="0.2">
      <c r="B8" s="35" t="s">
        <v>206</v>
      </c>
    </row>
    <row r="9" spans="1:3" s="7" customFormat="1" ht="12.75" x14ac:dyDescent="0.2">
      <c r="B9" s="35" t="s">
        <v>207</v>
      </c>
    </row>
    <row r="10" spans="1:3" s="7" customFormat="1" ht="12.75" x14ac:dyDescent="0.2">
      <c r="B10" s="35" t="s">
        <v>208</v>
      </c>
    </row>
    <row r="11" spans="1:3" s="7" customFormat="1" ht="12.75" x14ac:dyDescent="0.2">
      <c r="B11" s="35" t="s">
        <v>209</v>
      </c>
    </row>
    <row r="12" spans="1:3" s="2" customFormat="1" ht="3.75" customHeight="1" x14ac:dyDescent="0.25">
      <c r="B12" s="4"/>
    </row>
    <row r="13" spans="1:3" s="2" customFormat="1" ht="15.75" x14ac:dyDescent="0.25">
      <c r="A13" s="11"/>
      <c r="B13" s="10" t="s">
        <v>77</v>
      </c>
      <c r="C13" s="19">
        <v>3</v>
      </c>
    </row>
    <row r="14" spans="1:3" s="2" customFormat="1" ht="3.75" customHeight="1" x14ac:dyDescent="0.25">
      <c r="B14" s="3"/>
      <c r="C14" s="5"/>
    </row>
    <row r="15" spans="1:3" s="7" customFormat="1" ht="12.75" x14ac:dyDescent="0.2">
      <c r="B15" s="18" t="s">
        <v>189</v>
      </c>
    </row>
    <row r="16" spans="1:3" s="7" customFormat="1" ht="12.75" x14ac:dyDescent="0.2"/>
    <row r="17" spans="1:2" s="7" customFormat="1" ht="12.75" customHeight="1" x14ac:dyDescent="0.2">
      <c r="A17" s="44" t="s">
        <v>1</v>
      </c>
      <c r="B17" s="43" t="s">
        <v>210</v>
      </c>
    </row>
    <row r="18" spans="1:2" s="7" customFormat="1" ht="12.75" customHeight="1" x14ac:dyDescent="0.2">
      <c r="A18" s="44" t="s">
        <v>2</v>
      </c>
      <c r="B18" s="43" t="s">
        <v>211</v>
      </c>
    </row>
    <row r="19" spans="1:2" s="7" customFormat="1" ht="12.75" customHeight="1" x14ac:dyDescent="0.2">
      <c r="A19" s="44" t="s">
        <v>3</v>
      </c>
      <c r="B19" s="43" t="s">
        <v>212</v>
      </c>
    </row>
    <row r="20" spans="1:2" s="7" customFormat="1" ht="12.75" customHeight="1" x14ac:dyDescent="0.2">
      <c r="A20" s="44" t="s">
        <v>4</v>
      </c>
      <c r="B20" s="43" t="s">
        <v>213</v>
      </c>
    </row>
    <row r="21" spans="1:2" s="7" customFormat="1" ht="25.5" x14ac:dyDescent="0.2">
      <c r="A21" s="44" t="s">
        <v>5</v>
      </c>
      <c r="B21" s="43" t="s">
        <v>214</v>
      </c>
    </row>
    <row r="22" spans="1:2" s="7" customFormat="1" ht="12.75" customHeight="1" x14ac:dyDescent="0.2">
      <c r="A22" s="44" t="s">
        <v>159</v>
      </c>
      <c r="B22" s="43" t="s">
        <v>215</v>
      </c>
    </row>
    <row r="23" spans="1:2" s="7" customFormat="1" ht="12.75" customHeight="1" x14ac:dyDescent="0.2">
      <c r="A23" s="44" t="s">
        <v>160</v>
      </c>
      <c r="B23" s="43" t="s">
        <v>216</v>
      </c>
    </row>
    <row r="24" spans="1:2" s="7" customFormat="1" ht="12.75" customHeight="1" x14ac:dyDescent="0.2">
      <c r="A24" s="44" t="s">
        <v>161</v>
      </c>
      <c r="B24" s="43" t="s">
        <v>217</v>
      </c>
    </row>
    <row r="25" spans="1:2" s="7" customFormat="1" ht="12.75" customHeight="1" x14ac:dyDescent="0.2">
      <c r="A25" s="44" t="s">
        <v>162</v>
      </c>
      <c r="B25" s="43" t="s">
        <v>218</v>
      </c>
    </row>
    <row r="26" spans="1:2" s="7" customFormat="1" ht="12.75" x14ac:dyDescent="0.2">
      <c r="A26" s="45" t="s">
        <v>163</v>
      </c>
      <c r="B26" s="43" t="s">
        <v>219</v>
      </c>
    </row>
    <row r="27" spans="1:2" s="7" customFormat="1" ht="12.75" x14ac:dyDescent="0.2">
      <c r="A27" s="45" t="s">
        <v>164</v>
      </c>
      <c r="B27" s="43" t="s">
        <v>220</v>
      </c>
    </row>
    <row r="28" spans="1:2" s="7" customFormat="1" ht="12.75" x14ac:dyDescent="0.2">
      <c r="A28" s="43">
        <v>12</v>
      </c>
      <c r="B28" s="43" t="s">
        <v>221</v>
      </c>
    </row>
    <row r="29" spans="1:2" s="7" customFormat="1" ht="12.75" customHeight="1" x14ac:dyDescent="0.2">
      <c r="A29" s="43">
        <v>13</v>
      </c>
      <c r="B29" s="43" t="s">
        <v>222</v>
      </c>
    </row>
    <row r="30" spans="1:2" s="7" customFormat="1" ht="12.75" x14ac:dyDescent="0.2">
      <c r="A30" s="43">
        <v>14</v>
      </c>
      <c r="B30" s="43" t="s">
        <v>223</v>
      </c>
    </row>
    <row r="31" spans="1:2" s="7" customFormat="1" ht="25.5" x14ac:dyDescent="0.2">
      <c r="A31" s="43">
        <v>15</v>
      </c>
      <c r="B31" s="43" t="s">
        <v>224</v>
      </c>
    </row>
    <row r="32" spans="1:2" s="7" customFormat="1" ht="12.75" x14ac:dyDescent="0.2">
      <c r="A32" s="43">
        <v>16</v>
      </c>
      <c r="B32" s="43" t="s">
        <v>225</v>
      </c>
    </row>
    <row r="33" spans="1:3" s="7" customFormat="1" ht="12.75" x14ac:dyDescent="0.2">
      <c r="A33" s="43">
        <v>17</v>
      </c>
      <c r="B33" s="43" t="s">
        <v>226</v>
      </c>
    </row>
    <row r="34" spans="1:3" s="7" customFormat="1" ht="12.75" x14ac:dyDescent="0.2">
      <c r="A34" s="43">
        <v>18</v>
      </c>
      <c r="B34" s="43" t="s">
        <v>227</v>
      </c>
    </row>
    <row r="35" spans="1:3" s="7" customFormat="1" ht="25.5" x14ac:dyDescent="0.2">
      <c r="A35" s="43">
        <v>19</v>
      </c>
      <c r="B35" s="43" t="s">
        <v>228</v>
      </c>
    </row>
    <row r="36" spans="1:3" s="7" customFormat="1" ht="12.75" x14ac:dyDescent="0.2">
      <c r="A36" s="46" t="s">
        <v>229</v>
      </c>
    </row>
    <row r="37" spans="1:3" s="7" customFormat="1" ht="12.75" x14ac:dyDescent="0.2">
      <c r="B37" s="24" t="s">
        <v>76</v>
      </c>
    </row>
    <row r="38" spans="1:3" s="7" customFormat="1" ht="12.75" x14ac:dyDescent="0.2">
      <c r="B38" s="25"/>
    </row>
    <row r="39" spans="1:3" s="7" customFormat="1" ht="25.5" x14ac:dyDescent="0.2">
      <c r="B39" s="34" t="s">
        <v>230</v>
      </c>
      <c r="C39" s="47" t="s">
        <v>196</v>
      </c>
    </row>
    <row r="40" spans="1:3" s="7" customFormat="1" ht="25.5" x14ac:dyDescent="0.2">
      <c r="B40" s="48" t="s">
        <v>190</v>
      </c>
    </row>
    <row r="41" spans="1:3" s="7" customFormat="1" ht="12.75" x14ac:dyDescent="0.2">
      <c r="B41" s="42" t="s">
        <v>231</v>
      </c>
    </row>
    <row r="42" spans="1:3" s="7" customFormat="1" ht="12.75" x14ac:dyDescent="0.2">
      <c r="B42" s="42" t="s">
        <v>232</v>
      </c>
    </row>
    <row r="43" spans="1:3" s="7" customFormat="1" ht="12.75" x14ac:dyDescent="0.2">
      <c r="B43" s="42" t="s">
        <v>233</v>
      </c>
    </row>
    <row r="44" spans="1:3" s="7" customFormat="1" ht="12.75" x14ac:dyDescent="0.2">
      <c r="B44" s="42" t="s">
        <v>234</v>
      </c>
    </row>
    <row r="45" spans="1:3" s="7" customFormat="1" ht="12.75" x14ac:dyDescent="0.2">
      <c r="B45" s="42" t="s">
        <v>235</v>
      </c>
    </row>
    <row r="46" spans="1:3" s="2" customFormat="1" ht="3.75" customHeight="1" x14ac:dyDescent="0.25">
      <c r="B46" s="4"/>
    </row>
    <row r="47" spans="1:3" s="2" customFormat="1" ht="15.75" x14ac:dyDescent="0.25">
      <c r="A47" s="11"/>
      <c r="B47" s="10" t="s">
        <v>77</v>
      </c>
      <c r="C47" s="12">
        <v>4</v>
      </c>
    </row>
    <row r="48" spans="1:3" s="2" customFormat="1" ht="3.75" customHeight="1" x14ac:dyDescent="0.25">
      <c r="B48" s="3"/>
      <c r="C48" s="5"/>
    </row>
    <row r="49" spans="1:3" s="7" customFormat="1" ht="25.5" x14ac:dyDescent="0.2">
      <c r="B49" s="48" t="s">
        <v>191</v>
      </c>
    </row>
    <row r="50" spans="1:3" s="7" customFormat="1" ht="12.75" x14ac:dyDescent="0.2">
      <c r="B50" s="24" t="s">
        <v>76</v>
      </c>
    </row>
    <row r="51" spans="1:3" s="7" customFormat="1" ht="12.75" x14ac:dyDescent="0.2">
      <c r="B51" s="25"/>
    </row>
    <row r="52" spans="1:3" s="7" customFormat="1" ht="12.75" x14ac:dyDescent="0.2">
      <c r="B52" s="48"/>
    </row>
    <row r="53" spans="1:3" s="7" customFormat="1" ht="12.75" x14ac:dyDescent="0.2">
      <c r="A53" s="18" t="s">
        <v>192</v>
      </c>
    </row>
    <row r="54" spans="1:3" s="7" customFormat="1" ht="26.25" customHeight="1" x14ac:dyDescent="0.2">
      <c r="A54" s="187" t="s">
        <v>193</v>
      </c>
      <c r="B54" s="187"/>
      <c r="C54" s="187"/>
    </row>
    <row r="55" spans="1:3" s="7" customFormat="1" ht="6" customHeight="1" x14ac:dyDescent="0.2"/>
    <row r="56" spans="1:3" s="7" customFormat="1" ht="26.25" customHeight="1" x14ac:dyDescent="0.2">
      <c r="A56" s="187" t="s">
        <v>190</v>
      </c>
      <c r="B56" s="187"/>
      <c r="C56" s="187"/>
    </row>
    <row r="57" spans="1:3" s="7" customFormat="1" ht="12.75" x14ac:dyDescent="0.2">
      <c r="B57" s="41" t="s">
        <v>236</v>
      </c>
    </row>
    <row r="58" spans="1:3" s="7" customFormat="1" ht="12.75" x14ac:dyDescent="0.2">
      <c r="B58" s="41" t="s">
        <v>232</v>
      </c>
    </row>
    <row r="59" spans="1:3" s="7" customFormat="1" ht="12.75" x14ac:dyDescent="0.2">
      <c r="B59" s="41" t="s">
        <v>233</v>
      </c>
    </row>
    <row r="60" spans="1:3" s="7" customFormat="1" ht="12.75" x14ac:dyDescent="0.2">
      <c r="B60" s="41" t="s">
        <v>237</v>
      </c>
    </row>
    <row r="61" spans="1:3" s="7" customFormat="1" ht="12.75" x14ac:dyDescent="0.2">
      <c r="B61" s="41" t="s">
        <v>235</v>
      </c>
    </row>
    <row r="62" spans="1:3" s="7" customFormat="1" ht="6" customHeight="1" x14ac:dyDescent="0.2"/>
    <row r="63" spans="1:3" s="7" customFormat="1" ht="12.75" x14ac:dyDescent="0.2">
      <c r="B63" s="7" t="s">
        <v>195</v>
      </c>
    </row>
    <row r="64" spans="1:3" s="2" customFormat="1" ht="3.75" customHeight="1" x14ac:dyDescent="0.25">
      <c r="B64" s="4"/>
    </row>
    <row r="65" spans="1:3" s="2" customFormat="1" ht="15.75" x14ac:dyDescent="0.25">
      <c r="A65" s="11"/>
      <c r="B65" s="10" t="s">
        <v>77</v>
      </c>
      <c r="C65" s="19">
        <v>5</v>
      </c>
    </row>
    <row r="66" spans="1:3" s="2" customFormat="1" ht="3.75" customHeight="1" x14ac:dyDescent="0.25">
      <c r="B66" s="3"/>
      <c r="C66" s="5"/>
    </row>
    <row r="67" spans="1:3" s="7" customFormat="1" ht="12.75" x14ac:dyDescent="0.2">
      <c r="B67" s="7" t="s">
        <v>194</v>
      </c>
    </row>
    <row r="68" spans="1:3" s="7" customFormat="1" ht="12.75" x14ac:dyDescent="0.2">
      <c r="B68" s="24" t="s">
        <v>76</v>
      </c>
    </row>
    <row r="69" spans="1:3" s="7" customFormat="1" ht="12.75" x14ac:dyDescent="0.2">
      <c r="B69" s="25"/>
    </row>
    <row r="70" spans="1:3" s="2" customFormat="1" ht="8.25" customHeight="1" thickBot="1" x14ac:dyDescent="0.3">
      <c r="A70" s="28"/>
      <c r="B70" s="28"/>
      <c r="C70" s="28"/>
    </row>
    <row r="71" spans="1:3" s="7" customFormat="1" ht="12.75" x14ac:dyDescent="0.2">
      <c r="B71" s="18" t="s">
        <v>201</v>
      </c>
    </row>
    <row r="72" spans="1:3" s="7" customFormat="1" ht="12.75" x14ac:dyDescent="0.2">
      <c r="B72" s="35" t="s">
        <v>238</v>
      </c>
    </row>
    <row r="73" spans="1:3" s="7" customFormat="1" ht="12.75" x14ac:dyDescent="0.2">
      <c r="B73" s="35" t="s">
        <v>239</v>
      </c>
    </row>
    <row r="74" spans="1:3" s="7" customFormat="1" ht="12.75" x14ac:dyDescent="0.2">
      <c r="B74" s="35" t="s">
        <v>240</v>
      </c>
    </row>
    <row r="75" spans="1:3" s="7" customFormat="1" ht="12.75" x14ac:dyDescent="0.2">
      <c r="B75" s="35" t="s">
        <v>241</v>
      </c>
    </row>
    <row r="76" spans="1:3" s="7" customFormat="1" ht="12.75" x14ac:dyDescent="0.2">
      <c r="B76" s="35" t="s">
        <v>242</v>
      </c>
    </row>
    <row r="77" spans="1:3" s="2" customFormat="1" ht="3.75" customHeight="1" x14ac:dyDescent="0.25">
      <c r="B77" s="4"/>
    </row>
    <row r="78" spans="1:3" s="2" customFormat="1" ht="15.75" x14ac:dyDescent="0.25">
      <c r="A78" s="11"/>
      <c r="B78" s="10" t="s">
        <v>77</v>
      </c>
      <c r="C78" s="12">
        <v>2</v>
      </c>
    </row>
    <row r="79" spans="1:3" s="2" customFormat="1" ht="3.75" customHeight="1" x14ac:dyDescent="0.25">
      <c r="B79" s="3"/>
      <c r="C79" s="5"/>
    </row>
    <row r="80" spans="1:3" s="7" customFormat="1" ht="12.75" x14ac:dyDescent="0.2">
      <c r="B80" s="18" t="s">
        <v>202</v>
      </c>
    </row>
    <row r="81" spans="1:3" s="7" customFormat="1" ht="12.75" x14ac:dyDescent="0.2"/>
    <row r="82" spans="1:3" s="7" customFormat="1" ht="12.75" x14ac:dyDescent="0.2">
      <c r="B82" s="18" t="s">
        <v>203</v>
      </c>
    </row>
    <row r="83" spans="1:3" s="7" customFormat="1" ht="12.75" x14ac:dyDescent="0.2">
      <c r="B83" s="35" t="s">
        <v>243</v>
      </c>
    </row>
    <row r="84" spans="1:3" s="7" customFormat="1" ht="12.75" x14ac:dyDescent="0.2">
      <c r="B84" s="35" t="s">
        <v>244</v>
      </c>
    </row>
    <row r="85" spans="1:3" s="7" customFormat="1" ht="12.75" x14ac:dyDescent="0.2">
      <c r="B85" s="35" t="s">
        <v>245</v>
      </c>
    </row>
    <row r="86" spans="1:3" s="7" customFormat="1" ht="12.75" x14ac:dyDescent="0.2">
      <c r="B86" s="35" t="s">
        <v>246</v>
      </c>
    </row>
    <row r="87" spans="1:3" s="7" customFormat="1" ht="12.75" x14ac:dyDescent="0.2">
      <c r="B87" s="35" t="s">
        <v>247</v>
      </c>
    </row>
    <row r="88" spans="1:3" s="2" customFormat="1" ht="3.75" customHeight="1" x14ac:dyDescent="0.25">
      <c r="B88" s="4"/>
    </row>
    <row r="89" spans="1:3" s="2" customFormat="1" ht="15.75" x14ac:dyDescent="0.25">
      <c r="A89" s="11"/>
      <c r="B89" s="10" t="s">
        <v>77</v>
      </c>
      <c r="C89" s="12">
        <v>4</v>
      </c>
    </row>
    <row r="90" spans="1:3" s="2" customFormat="1" ht="3.75" customHeight="1" x14ac:dyDescent="0.25">
      <c r="B90" s="3"/>
      <c r="C90" s="5"/>
    </row>
    <row r="91" spans="1:3" s="7" customFormat="1" ht="12.75" x14ac:dyDescent="0.2">
      <c r="B91" s="18" t="s">
        <v>204</v>
      </c>
    </row>
    <row r="92" spans="1:3" s="7" customFormat="1" ht="12.75" x14ac:dyDescent="0.2"/>
    <row r="93" spans="1:3" s="7" customFormat="1" ht="12.75" x14ac:dyDescent="0.2"/>
    <row r="94" spans="1:3" s="7" customFormat="1" ht="6" customHeight="1" x14ac:dyDescent="0.2"/>
    <row r="95" spans="1:3" s="7" customFormat="1" ht="12.75" x14ac:dyDescent="0.2">
      <c r="A95" s="49" t="s">
        <v>1</v>
      </c>
      <c r="B95" s="177" t="s">
        <v>253</v>
      </c>
      <c r="C95" s="177"/>
    </row>
    <row r="96" spans="1:3" s="7" customFormat="1" ht="12.75" x14ac:dyDescent="0.2">
      <c r="A96" s="49" t="s">
        <v>2</v>
      </c>
      <c r="B96" s="177" t="s">
        <v>254</v>
      </c>
      <c r="C96" s="177"/>
    </row>
    <row r="97" spans="1:3" s="7" customFormat="1" ht="12.75" x14ac:dyDescent="0.2">
      <c r="A97" s="49" t="s">
        <v>3</v>
      </c>
      <c r="B97" s="177" t="s">
        <v>255</v>
      </c>
      <c r="C97" s="177"/>
    </row>
    <row r="98" spans="1:3" s="7" customFormat="1" ht="12.75" x14ac:dyDescent="0.2">
      <c r="A98" s="49" t="s">
        <v>4</v>
      </c>
      <c r="B98" s="177" t="s">
        <v>256</v>
      </c>
      <c r="C98" s="177"/>
    </row>
    <row r="99" spans="1:3" s="7" customFormat="1" ht="12.75" x14ac:dyDescent="0.2">
      <c r="A99" s="49" t="s">
        <v>5</v>
      </c>
      <c r="B99" s="177" t="s">
        <v>257</v>
      </c>
      <c r="C99" s="177"/>
    </row>
    <row r="100" spans="1:3" s="7" customFormat="1" ht="12.75" x14ac:dyDescent="0.2">
      <c r="A100" s="49" t="s">
        <v>159</v>
      </c>
      <c r="B100" s="177" t="s">
        <v>258</v>
      </c>
      <c r="C100" s="177"/>
    </row>
    <row r="101" spans="1:3" s="7" customFormat="1" ht="12.75" x14ac:dyDescent="0.2">
      <c r="A101" s="49" t="s">
        <v>248</v>
      </c>
      <c r="B101" s="177" t="s">
        <v>259</v>
      </c>
      <c r="C101" s="177"/>
    </row>
    <row r="102" spans="1:3" s="7" customFormat="1" ht="25.5" customHeight="1" x14ac:dyDescent="0.2">
      <c r="A102" s="49" t="s">
        <v>249</v>
      </c>
      <c r="B102" s="177" t="s">
        <v>260</v>
      </c>
      <c r="C102" s="177"/>
    </row>
    <row r="103" spans="1:3" s="7" customFormat="1" ht="12.75" x14ac:dyDescent="0.2">
      <c r="A103" s="49" t="s">
        <v>250</v>
      </c>
      <c r="B103" s="177" t="s">
        <v>261</v>
      </c>
      <c r="C103" s="177"/>
    </row>
    <row r="104" spans="1:3" s="7" customFormat="1" ht="25.5" customHeight="1" x14ac:dyDescent="0.2">
      <c r="A104" s="49" t="s">
        <v>251</v>
      </c>
      <c r="B104" s="177" t="s">
        <v>262</v>
      </c>
      <c r="C104" s="177"/>
    </row>
    <row r="105" spans="1:3" s="7" customFormat="1" ht="12.75" x14ac:dyDescent="0.2">
      <c r="A105" s="49" t="s">
        <v>252</v>
      </c>
      <c r="B105" s="177" t="s">
        <v>263</v>
      </c>
      <c r="C105" s="177"/>
    </row>
    <row r="106" spans="1:3" s="7" customFormat="1" ht="12.75" x14ac:dyDescent="0.2">
      <c r="A106" s="44">
        <v>12</v>
      </c>
      <c r="B106" s="177" t="s">
        <v>264</v>
      </c>
      <c r="C106" s="177"/>
    </row>
    <row r="107" spans="1:3" s="7" customFormat="1" ht="25.5" customHeight="1" x14ac:dyDescent="0.2">
      <c r="A107" s="43">
        <v>13</v>
      </c>
      <c r="B107" s="177" t="s">
        <v>265</v>
      </c>
      <c r="C107" s="177"/>
    </row>
    <row r="108" spans="1:3" s="7" customFormat="1" ht="12.75" x14ac:dyDescent="0.2">
      <c r="A108" s="43">
        <v>14</v>
      </c>
      <c r="B108" s="177" t="s">
        <v>266</v>
      </c>
      <c r="C108" s="177"/>
    </row>
    <row r="109" spans="1:3" s="7" customFormat="1" ht="25.5" customHeight="1" x14ac:dyDescent="0.2">
      <c r="A109" s="43">
        <v>15</v>
      </c>
      <c r="B109" s="177" t="s">
        <v>267</v>
      </c>
      <c r="C109" s="177"/>
    </row>
    <row r="110" spans="1:3" s="7" customFormat="1" ht="12.75" x14ac:dyDescent="0.2">
      <c r="A110" s="43">
        <v>16</v>
      </c>
      <c r="B110" s="177" t="s">
        <v>268</v>
      </c>
      <c r="C110" s="177"/>
    </row>
    <row r="111" spans="1:3" s="7" customFormat="1" ht="12.75" x14ac:dyDescent="0.2">
      <c r="A111" s="43">
        <v>17</v>
      </c>
      <c r="B111" s="177" t="s">
        <v>269</v>
      </c>
      <c r="C111" s="177"/>
    </row>
    <row r="112" spans="1:3" s="7" customFormat="1" ht="12.75" x14ac:dyDescent="0.2">
      <c r="A112" s="43">
        <v>18</v>
      </c>
      <c r="B112" s="177" t="s">
        <v>270</v>
      </c>
      <c r="C112" s="177"/>
    </row>
    <row r="113" spans="1:3" s="7" customFormat="1" ht="25.5" customHeight="1" x14ac:dyDescent="0.2">
      <c r="A113" s="43">
        <v>19</v>
      </c>
      <c r="B113" s="177" t="s">
        <v>271</v>
      </c>
      <c r="C113" s="177"/>
    </row>
    <row r="114" spans="1:3" s="7" customFormat="1" ht="12.75" x14ac:dyDescent="0.2">
      <c r="A114" s="43">
        <v>20</v>
      </c>
      <c r="B114" s="177" t="s">
        <v>272</v>
      </c>
      <c r="C114" s="177"/>
    </row>
    <row r="115" spans="1:3" s="7" customFormat="1" ht="12.75" x14ac:dyDescent="0.2">
      <c r="B115" s="50" t="s">
        <v>197</v>
      </c>
    </row>
    <row r="116" spans="1:3" s="7" customFormat="1" ht="12.75" x14ac:dyDescent="0.2">
      <c r="B116" s="50" t="s">
        <v>198</v>
      </c>
    </row>
    <row r="117" spans="1:3" s="7" customFormat="1" ht="6" customHeight="1" x14ac:dyDescent="0.2"/>
    <row r="118" spans="1:3" s="7" customFormat="1" ht="12.75" x14ac:dyDescent="0.2">
      <c r="B118" s="24" t="s">
        <v>76</v>
      </c>
    </row>
    <row r="119" spans="1:3" s="7" customFormat="1" ht="12.75" x14ac:dyDescent="0.2">
      <c r="B119" s="25"/>
    </row>
    <row r="120" spans="1:3" s="7" customFormat="1" ht="12.75" x14ac:dyDescent="0.2"/>
    <row r="121" spans="1:3" s="7" customFormat="1" ht="12.75" x14ac:dyDescent="0.2"/>
    <row r="122" spans="1:3" s="7" customFormat="1" ht="12.75" x14ac:dyDescent="0.2"/>
  </sheetData>
  <mergeCells count="23">
    <mergeCell ref="A2:C2"/>
    <mergeCell ref="A54:C54"/>
    <mergeCell ref="A56:C56"/>
    <mergeCell ref="B95:C95"/>
    <mergeCell ref="B96:C96"/>
    <mergeCell ref="B97:C97"/>
    <mergeCell ref="B98:C98"/>
    <mergeCell ref="B99:C99"/>
    <mergeCell ref="B100:C100"/>
    <mergeCell ref="B101:C101"/>
    <mergeCell ref="B102:C102"/>
    <mergeCell ref="B103:C103"/>
    <mergeCell ref="B104:C104"/>
    <mergeCell ref="B105:C105"/>
    <mergeCell ref="B106:C106"/>
    <mergeCell ref="B112:C112"/>
    <mergeCell ref="B113:C113"/>
    <mergeCell ref="B114:C114"/>
    <mergeCell ref="B107:C107"/>
    <mergeCell ref="B108:C108"/>
    <mergeCell ref="B109:C109"/>
    <mergeCell ref="B110:C110"/>
    <mergeCell ref="B111:C111"/>
  </mergeCells>
  <dataValidations count="2">
    <dataValidation allowBlank="1" showInputMessage="1" showErrorMessage="1" errorTitle="Do Not Enter" error="Will be input by administration_x000a_" promptTitle="Do Not Enter a Rating" prompt="Leave blank" sqref="C13 C65"/>
    <dataValidation type="list" allowBlank="1" showInputMessage="1" showErrorMessage="1" sqref="C14 C47:C48 C66 C78:C79 C89:C90">
      <formula1>Ratings</formula1>
    </dataValidation>
  </dataValidation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1</xdr:col>
                    <xdr:colOff>1152525</xdr:colOff>
                    <xdr:row>90</xdr:row>
                    <xdr:rowOff>133350</xdr:rowOff>
                  </from>
                  <to>
                    <xdr:col>1</xdr:col>
                    <xdr:colOff>3438525</xdr:colOff>
                    <xdr:row>92</xdr:row>
                    <xdr:rowOff>28575</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1</xdr:col>
                    <xdr:colOff>1152525</xdr:colOff>
                    <xdr:row>91</xdr:row>
                    <xdr:rowOff>142875</xdr:rowOff>
                  </from>
                  <to>
                    <xdr:col>1</xdr:col>
                    <xdr:colOff>3438525</xdr:colOff>
                    <xdr:row>93</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4"/>
  <sheetViews>
    <sheetView showGridLines="0" zoomScale="110" zoomScaleNormal="110" workbookViewId="0">
      <selection activeCell="C7" sqref="C7"/>
    </sheetView>
  </sheetViews>
  <sheetFormatPr defaultRowHeight="15" x14ac:dyDescent="0.25"/>
  <cols>
    <col min="1" max="1" width="6.85546875" customWidth="1"/>
    <col min="2" max="2" width="77.140625" customWidth="1"/>
    <col min="3" max="3" width="6.42578125" customWidth="1"/>
  </cols>
  <sheetData>
    <row r="1" spans="1:3" ht="18.75" x14ac:dyDescent="0.3">
      <c r="A1" s="122" t="s">
        <v>273</v>
      </c>
      <c r="B1" s="123"/>
      <c r="C1" s="124"/>
    </row>
    <row r="2" spans="1:3" ht="18.75" x14ac:dyDescent="0.3">
      <c r="A2" s="119" t="s">
        <v>283</v>
      </c>
      <c r="B2" s="120"/>
      <c r="C2" s="121"/>
    </row>
    <row r="3" spans="1:3" ht="6" customHeight="1" x14ac:dyDescent="0.25"/>
    <row r="4" spans="1:3" ht="15.75" x14ac:dyDescent="0.25">
      <c r="A4" s="51" t="s">
        <v>274</v>
      </c>
      <c r="B4" s="52">
        <f>'RATING SUMMARY'!G4</f>
        <v>16</v>
      </c>
    </row>
    <row r="5" spans="1:3" ht="15.75" x14ac:dyDescent="0.25">
      <c r="A5" s="51" t="s">
        <v>275</v>
      </c>
      <c r="B5" s="52" t="str">
        <f>'RATING SUMMARY'!G5</f>
        <v>Last, First</v>
      </c>
    </row>
    <row r="6" spans="1:3" ht="15.75" x14ac:dyDescent="0.25">
      <c r="B6" s="53" t="s">
        <v>276</v>
      </c>
      <c r="C6" s="54">
        <f>'RATING SUMMARY'!AE10</f>
        <v>4.1840000000000002</v>
      </c>
    </row>
    <row r="7" spans="1:3" ht="3.75" customHeight="1" x14ac:dyDescent="0.25">
      <c r="B7" s="53"/>
      <c r="C7" s="55"/>
    </row>
    <row r="8" spans="1:3" ht="30" customHeight="1" x14ac:dyDescent="0.25">
      <c r="A8" s="188" t="s">
        <v>280</v>
      </c>
      <c r="B8" s="189"/>
      <c r="C8" s="190"/>
    </row>
    <row r="9" spans="1:3" x14ac:dyDescent="0.25">
      <c r="A9" s="56"/>
      <c r="B9" s="57"/>
      <c r="C9" s="58"/>
    </row>
    <row r="10" spans="1:3" ht="6" customHeight="1" x14ac:dyDescent="0.25">
      <c r="A10" s="59"/>
      <c r="B10" s="59"/>
      <c r="C10" s="59"/>
    </row>
    <row r="11" spans="1:3" ht="30" customHeight="1" x14ac:dyDescent="0.25">
      <c r="A11" s="191" t="s">
        <v>281</v>
      </c>
      <c r="B11" s="192"/>
      <c r="C11" s="193"/>
    </row>
    <row r="12" spans="1:3" x14ac:dyDescent="0.25">
      <c r="A12" s="60"/>
      <c r="B12" s="57"/>
      <c r="C12" s="58"/>
    </row>
    <row r="13" spans="1:3" ht="6" customHeight="1" x14ac:dyDescent="0.25">
      <c r="A13" s="59"/>
      <c r="B13" s="59"/>
      <c r="C13" s="59"/>
    </row>
    <row r="14" spans="1:3" ht="28.5" customHeight="1" x14ac:dyDescent="0.25">
      <c r="A14" s="194" t="s">
        <v>282</v>
      </c>
      <c r="B14" s="195"/>
      <c r="C14" s="196"/>
    </row>
    <row r="15" spans="1:3" x14ac:dyDescent="0.25">
      <c r="A15" s="60"/>
      <c r="B15" s="57"/>
      <c r="C15" s="58"/>
    </row>
    <row r="16" spans="1:3" x14ac:dyDescent="0.25">
      <c r="A16" s="59"/>
      <c r="B16" s="59"/>
      <c r="C16" s="59"/>
    </row>
    <row r="17" spans="1:3" x14ac:dyDescent="0.25">
      <c r="A17" s="59"/>
      <c r="B17" s="59"/>
      <c r="C17" s="59"/>
    </row>
    <row r="18" spans="1:3" x14ac:dyDescent="0.25">
      <c r="A18" s="59"/>
      <c r="B18" s="61" t="s">
        <v>277</v>
      </c>
      <c r="C18" s="59"/>
    </row>
    <row r="19" spans="1:3" x14ac:dyDescent="0.25">
      <c r="A19" s="59"/>
      <c r="B19" s="59"/>
      <c r="C19" s="59"/>
    </row>
    <row r="20" spans="1:3" x14ac:dyDescent="0.25">
      <c r="A20" s="59"/>
      <c r="B20" s="59"/>
      <c r="C20" s="59"/>
    </row>
    <row r="21" spans="1:3" x14ac:dyDescent="0.25">
      <c r="A21" s="59"/>
      <c r="B21" s="61" t="s">
        <v>278</v>
      </c>
      <c r="C21" s="59"/>
    </row>
    <row r="23" spans="1:3" x14ac:dyDescent="0.25">
      <c r="B23" s="62"/>
    </row>
    <row r="24" spans="1:3" x14ac:dyDescent="0.25">
      <c r="B24" s="63" t="s">
        <v>279</v>
      </c>
    </row>
  </sheetData>
  <sheetProtection selectLockedCells="1"/>
  <mergeCells count="5">
    <mergeCell ref="A1:C1"/>
    <mergeCell ref="A2:C2"/>
    <mergeCell ref="A8:C8"/>
    <mergeCell ref="A11:C11"/>
    <mergeCell ref="A14:C1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RATING SUMMARY</vt:lpstr>
      <vt:lpstr>TEACHING ROLE</vt:lpstr>
      <vt:lpstr>PROFFESIONAL ROLE</vt:lpstr>
      <vt:lpstr>SERVICE ROLE</vt:lpstr>
      <vt:lpstr>MANAGEMENT ROLE</vt:lpstr>
      <vt:lpstr>Goals &amp; Reflections</vt:lpstr>
      <vt:lpstr>'RATING SUMMARY'!Print_Area</vt:lpstr>
      <vt:lpstr>Ratings</vt:lpstr>
    </vt:vector>
  </TitlesOfParts>
  <Company>Great Basin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 Basin College</dc:creator>
  <cp:lastModifiedBy>Great Basin College</cp:lastModifiedBy>
  <dcterms:created xsi:type="dcterms:W3CDTF">2016-01-26T22:51:00Z</dcterms:created>
  <dcterms:modified xsi:type="dcterms:W3CDTF">2016-04-25T17:03:24Z</dcterms:modified>
</cp:coreProperties>
</file>